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75" windowWidth="15480" windowHeight="8940"/>
  </bookViews>
  <sheets>
    <sheet name="123"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lta">[1]CATALOGOS!$J$1:$J$6</definedName>
    <definedName name="_xlnm.Print_Area" localSheetId="0">'123'!$A$1:$AD$50</definedName>
    <definedName name="_xlnm.Database">#REF!</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calcId="145621"/>
</workbook>
</file>

<file path=xl/calcChain.xml><?xml version="1.0" encoding="utf-8"?>
<calcChain xmlns="http://schemas.openxmlformats.org/spreadsheetml/2006/main">
  <c r="Q11" i="1" l="1"/>
  <c r="O11" i="1"/>
  <c r="Q41" i="1"/>
  <c r="O41" i="1"/>
  <c r="D41" i="1"/>
  <c r="Q40" i="1"/>
  <c r="O40" i="1"/>
  <c r="Q39" i="1"/>
  <c r="O39" i="1"/>
  <c r="D39" i="1"/>
  <c r="Q38" i="1"/>
  <c r="O38" i="1"/>
  <c r="Q37" i="1"/>
  <c r="O37" i="1"/>
  <c r="Q36" i="1"/>
  <c r="O36" i="1"/>
  <c r="D36" i="1"/>
  <c r="Q35" i="1"/>
  <c r="O35" i="1"/>
  <c r="Q34" i="1"/>
  <c r="O34" i="1"/>
  <c r="Q33" i="1"/>
  <c r="O33" i="1"/>
  <c r="D33" i="1"/>
  <c r="Q32" i="1"/>
  <c r="O32" i="1"/>
  <c r="Q31" i="1"/>
  <c r="O31" i="1"/>
  <c r="Q30" i="1"/>
  <c r="O30" i="1"/>
  <c r="D30" i="1"/>
  <c r="Q29" i="1"/>
  <c r="O29" i="1"/>
  <c r="Q28" i="1"/>
  <c r="O28" i="1"/>
  <c r="D28" i="1"/>
  <c r="Q27" i="1"/>
  <c r="O27" i="1"/>
  <c r="Q26" i="1"/>
  <c r="O26" i="1"/>
  <c r="Q25" i="1"/>
  <c r="O25" i="1"/>
  <c r="D25" i="1"/>
  <c r="Q24" i="1"/>
  <c r="O24" i="1"/>
  <c r="Q23" i="1"/>
  <c r="O23" i="1"/>
  <c r="Q22" i="1"/>
  <c r="O22" i="1"/>
  <c r="Q21" i="1"/>
  <c r="O21" i="1"/>
  <c r="D21" i="1"/>
  <c r="Q20" i="1"/>
  <c r="O20" i="1"/>
  <c r="Q19" i="1"/>
  <c r="O19" i="1"/>
  <c r="D19" i="1"/>
  <c r="Q18" i="1"/>
  <c r="O18" i="1"/>
  <c r="Q17" i="1"/>
  <c r="O17" i="1"/>
  <c r="Q16" i="1"/>
  <c r="O16" i="1"/>
  <c r="Q15" i="1"/>
  <c r="O15" i="1"/>
  <c r="Q14" i="1"/>
  <c r="O14" i="1"/>
  <c r="Q13" i="1"/>
  <c r="O13" i="1"/>
  <c r="D13" i="1"/>
  <c r="Q12" i="1"/>
  <c r="O12" i="1"/>
  <c r="Q10" i="1"/>
  <c r="O10" i="1"/>
  <c r="D10" i="1"/>
  <c r="H11" i="1"/>
  <c r="F11" i="1"/>
  <c r="D11" i="1"/>
  <c r="H12" i="1"/>
  <c r="F12" i="1"/>
  <c r="D12" i="1"/>
  <c r="H13" i="1"/>
  <c r="F13" i="1"/>
  <c r="H14" i="1"/>
  <c r="F14" i="1"/>
  <c r="H15" i="1"/>
  <c r="F15" i="1"/>
  <c r="H16" i="1"/>
  <c r="F16" i="1"/>
  <c r="D16" i="1"/>
  <c r="H17" i="1"/>
  <c r="F17" i="1"/>
  <c r="H18" i="1"/>
  <c r="F18" i="1"/>
  <c r="H19" i="1"/>
  <c r="F19" i="1"/>
  <c r="H20" i="1"/>
  <c r="F20" i="1"/>
  <c r="H21" i="1"/>
  <c r="F21" i="1"/>
  <c r="H22" i="1"/>
  <c r="F22" i="1"/>
  <c r="H23" i="1"/>
  <c r="F23" i="1"/>
  <c r="H26" i="1"/>
  <c r="F26" i="1"/>
  <c r="D26" i="1"/>
  <c r="H27" i="1"/>
  <c r="F27" i="1"/>
  <c r="H28" i="1"/>
  <c r="F28" i="1"/>
  <c r="H30" i="1"/>
  <c r="F30" i="1"/>
  <c r="H31" i="1"/>
  <c r="F31" i="1"/>
  <c r="H32" i="1"/>
  <c r="F32" i="1"/>
  <c r="H33" i="1"/>
  <c r="F33" i="1"/>
  <c r="H34" i="1"/>
  <c r="F34" i="1"/>
  <c r="H35" i="1"/>
  <c r="F35" i="1"/>
  <c r="H36" i="1"/>
  <c r="F36" i="1"/>
  <c r="H37" i="1"/>
  <c r="F37" i="1"/>
  <c r="H38" i="1"/>
  <c r="F38" i="1"/>
  <c r="D38" i="1"/>
  <c r="H39" i="1"/>
  <c r="F39" i="1"/>
  <c r="H40" i="1"/>
  <c r="F40" i="1"/>
  <c r="H41" i="1"/>
  <c r="F41" i="1"/>
  <c r="H10" i="1"/>
  <c r="F10" i="1"/>
  <c r="H29" i="1"/>
  <c r="F29" i="1"/>
  <c r="M8" i="1"/>
  <c r="T8" i="1"/>
  <c r="S8" i="1"/>
  <c r="Q8" i="1"/>
  <c r="O8" i="1"/>
  <c r="V8" i="1"/>
  <c r="R8" i="1"/>
  <c r="J8" i="1"/>
  <c r="H8" i="1"/>
  <c r="F8" i="1"/>
  <c r="I8" i="1"/>
  <c r="H25" i="1"/>
  <c r="F25" i="1"/>
  <c r="K8" i="1"/>
  <c r="H24" i="1"/>
  <c r="F24" i="1"/>
  <c r="D24" i="1"/>
  <c r="D23" i="1"/>
  <c r="D14" i="1"/>
  <c r="D22" i="1"/>
  <c r="D40" i="1"/>
  <c r="D18" i="1"/>
  <c r="D37" i="1"/>
  <c r="D8" i="1"/>
  <c r="D29" i="1"/>
  <c r="D32" i="1"/>
  <c r="D27" i="1"/>
  <c r="D17" i="1"/>
  <c r="D31" i="1"/>
  <c r="D35" i="1"/>
  <c r="D34" i="1"/>
  <c r="D20" i="1"/>
  <c r="D15" i="1"/>
</calcChain>
</file>

<file path=xl/sharedStrings.xml><?xml version="1.0" encoding="utf-8"?>
<sst xmlns="http://schemas.openxmlformats.org/spreadsheetml/2006/main" count="63" uniqueCount="55">
  <si>
    <t>(Millones de pesos)</t>
  </si>
  <si>
    <t>Total</t>
  </si>
  <si>
    <t>Participaciones</t>
  </si>
  <si>
    <t>Aportaciones</t>
  </si>
  <si>
    <t>Ingresos Propios</t>
  </si>
  <si>
    <t>T  O  T  A  L</t>
  </si>
  <si>
    <t>Baja California</t>
  </si>
  <si>
    <t>Baja California Sur</t>
  </si>
  <si>
    <t>Campeche</t>
  </si>
  <si>
    <t>Colima</t>
  </si>
  <si>
    <t>Durango</t>
  </si>
  <si>
    <t>Guanajuato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</si>
  <si>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</si>
  <si>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</si>
  <si>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</si>
  <si>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</si>
  <si>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</si>
  <si>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</si>
  <si>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</si>
  <si>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</si>
  <si>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</si>
  <si>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</si>
  <si>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</si>
  <si>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</si>
  <si>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</si>
  <si>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</si>
  <si>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</si>
  <si>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Distrito Federal</t>
  </si>
  <si>
    <t>Tamaulipas</t>
  </si>
  <si>
    <t>Veracruz</t>
  </si>
  <si>
    <t>Saldos al 30 de Junio de 2014</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</si>
  <si>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</si>
  <si>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</si>
  <si>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</si>
  <si>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</si>
  <si>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</si>
  <si>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</si>
  <si>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</si>
  <si>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</si>
  <si>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</si>
  <si>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</si>
  <si>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</si>
  <si>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 xml:space="preserve">2_/En el caso de la deuda Sin Recurso de las entidades de Chiapas (6,117.5 mdp), Michoacán (4,238.3 mdp), Estado de México  (3,824.1 mdp) y Oaxaca (3,231.4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</si>
  <si>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</si>
  <si>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</si>
  <si>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</si>
  <si>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 xml:space="preserve">4_/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</si>
  <si>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</si>
  <si>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</si>
  <si>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5_/ El saldo correspondiente a las obligaciones pagadas con Ingresos Propios Sin Recurso de las entidades de México (3,824 mdp) y Nuevo León (18,963 mdp)  se refieren, para el primer estado,  a obligaciones del Instituto de la Función Registral del Estado de México (IFREM) y para el segundo, a la Red Estatal de Autopistas, al Instituto de Control Vehicular y a Servicios de Agua y Drenaje de Monterrey.</t>
  </si>
  <si>
    <r>
      <t xml:space="preserve">Michoacán </t>
    </r>
    <r>
      <rPr>
        <vertAlign val="superscript"/>
        <sz val="8"/>
        <color indexed="8"/>
        <rFont val="Soberana Sans"/>
        <family val="3"/>
      </rPr>
      <t>6_/</t>
    </r>
  </si>
  <si>
    <r>
      <t xml:space="preserve">Nayarit </t>
    </r>
    <r>
      <rPr>
        <vertAlign val="superscript"/>
        <sz val="8"/>
        <color indexed="8"/>
        <rFont val="Soberana Sans"/>
        <family val="3"/>
      </rPr>
      <t>6_/</t>
    </r>
  </si>
  <si>
    <r>
      <t xml:space="preserve">Oaxaca </t>
    </r>
    <r>
      <rPr>
        <vertAlign val="superscript"/>
        <sz val="8"/>
        <color indexed="8"/>
        <rFont val="Soberana Sans"/>
        <family val="3"/>
      </rPr>
      <t>6_/</t>
    </r>
  </si>
  <si>
    <r>
      <t>Zacatecas</t>
    </r>
    <r>
      <rPr>
        <vertAlign val="superscript"/>
        <sz val="8"/>
        <color indexed="8"/>
        <rFont val="Soberana Sans"/>
        <family val="3"/>
      </rPr>
      <t xml:space="preserve"> 6_/</t>
    </r>
  </si>
  <si>
    <t>6_/ El saldo cuya fuente de pago son Ingresos Propios Con Recurso incluye créditos de corto plazo quirografarios de las Entidades de Michoacán (600 mdp), Nayarit (859 mpd), Oaxaca (650 mdp) y Zacatecas (498 mpd).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</si>
</sst>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s>
  <fonts count="78" x14ac:knownFonts="1">
    <font>
      <sz val="10"/>
      <name val="MS Sans Serif"/>
      <family val="2"/>
    </font>
    <font>
      <sz val="10"/>
      <name val="Arial"/>
      <family val="2"/>
    </font>
    <font>
      <sz val="10"/>
      <name val="Courier"/>
      <family val="3"/>
    </font>
    <font>
      <sz val="10"/>
      <name val="MS Sans Serif"/>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ont>
    <font>
      <sz val="10"/>
      <name val="Times New Roman"/>
      <family val="1"/>
    </font>
    <font>
      <sz val="12"/>
      <name val="Helv"/>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vertAlign val="superscript"/>
      <sz val="8"/>
      <color indexed="8"/>
      <name val="Soberana Sans"/>
      <family val="3"/>
    </font>
    <font>
      <b/>
      <vertAlign val="superscript"/>
      <sz val="9"/>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hair">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1" fillId="0" borderId="0" applyNumberFormat="0" applyFill="0" applyBorder="0" applyAlignment="0" applyProtection="0"/>
    <xf numFmtId="174" fontId="1" fillId="0" borderId="0"/>
    <xf numFmtId="174" fontId="2" fillId="0" borderId="0"/>
    <xf numFmtId="174"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7"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7"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7"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7"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7"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7"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7"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7"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7"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7"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7"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7"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7"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7"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7"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7"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7"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7"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7"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7"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7"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6"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7"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3" borderId="0" applyNumberFormat="0" applyBorder="0" applyAlignment="0" applyProtection="0"/>
    <xf numFmtId="0" fontId="58" fillId="4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8" fillId="4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8" fillId="4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4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4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4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4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4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4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8" fillId="4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8"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8"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9" fillId="7" borderId="0" applyNumberFormat="0" applyBorder="0" applyAlignment="0" applyProtection="0"/>
    <xf numFmtId="0" fontId="59" fillId="4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9" fillId="4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2" fillId="2" borderId="1" applyNumberFormat="0" applyAlignment="0" applyProtection="0"/>
    <xf numFmtId="0" fontId="60" fillId="47" borderId="20"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3"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60" fillId="47" borderId="20"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61" fillId="48" borderId="21"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5"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61" fillId="48" borderId="21"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14" fillId="24" borderId="2" applyNumberFormat="0" applyAlignment="0" applyProtection="0"/>
    <xf numFmtId="0" fontId="62" fillId="0" borderId="2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62" fillId="0" borderId="2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4" fillId="24" borderId="2" applyNumberFormat="0" applyAlignment="0" applyProtection="0"/>
    <xf numFmtId="43" fontId="1" fillId="0" borderId="0" applyFont="0" applyFill="0" applyBorder="0" applyAlignment="0" applyProtection="0"/>
    <xf numFmtId="175" fontId="1" fillId="0" borderId="0" applyFon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4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8" fillId="4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8" fillId="5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8" fillId="5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8"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8"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8" fillId="5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5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5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8" fillId="5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8"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55" borderId="20"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1"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64" fillId="55" borderId="20"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2" fillId="0" borderId="0" applyNumberFormat="0" applyFill="0" applyBorder="0" applyAlignment="0" applyProtection="0"/>
    <xf numFmtId="0" fontId="10" fillId="8"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alignment vertical="top"/>
      <protection locked="0"/>
    </xf>
    <xf numFmtId="0" fontId="65" fillId="5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6"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5" fillId="5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3" borderId="1" applyNumberFormat="0" applyAlignment="0" applyProtection="0"/>
    <xf numFmtId="172" fontId="2" fillId="0" borderId="0" applyFont="0" applyFill="0" applyBorder="0" applyAlignment="0" applyProtection="0"/>
    <xf numFmtId="0" fontId="16" fillId="0" borderId="3" applyNumberFormat="0" applyFill="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5"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NumberFormat="0" applyFont="0" applyFill="0" applyBorder="0" applyAlignment="0" applyProtection="0"/>
    <xf numFmtId="43" fontId="56"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0" fontId="66" fillId="5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66" fillId="5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 fillId="0" borderId="0"/>
    <xf numFmtId="0" fontId="3" fillId="0" borderId="0"/>
    <xf numFmtId="0" fontId="1" fillId="0" borderId="0"/>
    <xf numFmtId="0" fontId="1" fillId="0" borderId="0"/>
    <xf numFmtId="0" fontId="29"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8" fillId="0" borderId="0"/>
    <xf numFmtId="0" fontId="1" fillId="0" borderId="0"/>
    <xf numFmtId="0" fontId="5" fillId="0" borderId="0"/>
    <xf numFmtId="0" fontId="1" fillId="0" borderId="0"/>
    <xf numFmtId="0" fontId="68" fillId="0" borderId="0"/>
    <xf numFmtId="0" fontId="56" fillId="0" borderId="0"/>
    <xf numFmtId="0" fontId="57" fillId="0" borderId="0"/>
    <xf numFmtId="0" fontId="1" fillId="0" borderId="0"/>
    <xf numFmtId="0" fontId="1" fillId="0" borderId="0"/>
    <xf numFmtId="0" fontId="1" fillId="0" borderId="0"/>
    <xf numFmtId="0" fontId="1" fillId="0" borderId="0"/>
    <xf numFmtId="180" fontId="30" fillId="0" borderId="0"/>
    <xf numFmtId="0" fontId="56"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7"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4" fontId="1" fillId="0" borderId="0"/>
    <xf numFmtId="0" fontId="1" fillId="0" borderId="0"/>
    <xf numFmtId="0" fontId="57" fillId="0" borderId="0"/>
    <xf numFmtId="0" fontId="1" fillId="0" borderId="0"/>
    <xf numFmtId="0" fontId="57" fillId="0" borderId="0"/>
    <xf numFmtId="0" fontId="1" fillId="0" borderId="0"/>
    <xf numFmtId="0" fontId="1" fillId="0" borderId="0"/>
    <xf numFmtId="0" fontId="57" fillId="58" borderId="23"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57" fillId="58" borderId="23"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31" fillId="2" borderId="8" applyNumberFormat="0" applyAlignment="0" applyProtection="0"/>
    <xf numFmtId="0" fontId="1" fillId="26"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9" fillId="47" borderId="24"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2"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69" fillId="47" borderId="24"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7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6" fillId="0" borderId="0" applyNumberFormat="0" applyFill="0" applyBorder="0" applyAlignment="0" applyProtection="0"/>
    <xf numFmtId="0" fontId="72" fillId="0" borderId="25"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2" fillId="0" borderId="25"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3" fillId="0" borderId="26"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73" fillId="0" borderId="26"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63" fillId="0" borderId="27"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63" fillId="0" borderId="27"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4" fillId="0" borderId="28"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2"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74" fillId="0" borderId="28"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1" fillId="27" borderId="0"/>
    <xf numFmtId="0" fontId="33" fillId="0" borderId="0" applyNumberFormat="0" applyFill="0" applyBorder="0" applyAlignment="0" applyProtection="0"/>
  </cellStyleXfs>
  <cellXfs count="54">
    <xf numFmtId="0" fontId="0" fillId="0" borderId="0" xfId="0"/>
    <xf numFmtId="0" fontId="1" fillId="59" borderId="0" xfId="1768" applyFill="1"/>
    <xf numFmtId="0" fontId="0" fillId="59" borderId="0" xfId="0" applyFill="1" applyBorder="1"/>
    <xf numFmtId="0" fontId="44" fillId="59" borderId="0" xfId="1768" applyFont="1" applyFill="1"/>
    <xf numFmtId="0" fontId="75" fillId="59" borderId="0" xfId="1768" applyFont="1" applyFill="1"/>
    <xf numFmtId="49" fontId="76" fillId="59" borderId="0" xfId="1768" applyNumberFormat="1" applyFont="1" applyFill="1"/>
    <xf numFmtId="0" fontId="76" fillId="59" borderId="13" xfId="1768" quotePrefix="1" applyFont="1" applyFill="1" applyBorder="1" applyAlignment="1" applyProtection="1">
      <alignment horizontal="left"/>
    </xf>
    <xf numFmtId="0" fontId="76" fillId="59" borderId="13" xfId="1768" applyFont="1" applyFill="1" applyBorder="1" applyAlignment="1" applyProtection="1">
      <alignment horizontal="left"/>
    </xf>
    <xf numFmtId="0" fontId="44" fillId="59" borderId="14" xfId="1768" applyFont="1" applyFill="1" applyBorder="1"/>
    <xf numFmtId="0" fontId="75" fillId="59" borderId="14" xfId="1768" applyFont="1" applyFill="1" applyBorder="1"/>
    <xf numFmtId="172" fontId="43" fillId="59" borderId="14" xfId="1609" applyFont="1" applyFill="1" applyBorder="1"/>
    <xf numFmtId="173" fontId="43" fillId="59" borderId="14" xfId="1609" applyNumberFormat="1" applyFont="1" applyFill="1" applyBorder="1"/>
    <xf numFmtId="0" fontId="44" fillId="59" borderId="0" xfId="0" applyFont="1" applyFill="1" applyBorder="1"/>
    <xf numFmtId="172" fontId="47" fillId="59" borderId="15" xfId="1609" applyFont="1" applyFill="1" applyBorder="1"/>
    <xf numFmtId="0" fontId="44" fillId="59" borderId="0" xfId="0" applyFont="1" applyFill="1"/>
    <xf numFmtId="0" fontId="75" fillId="59" borderId="0" xfId="0" applyFont="1" applyFill="1"/>
    <xf numFmtId="173" fontId="52" fillId="59" borderId="16" xfId="1768" applyNumberFormat="1" applyFont="1" applyFill="1" applyBorder="1" applyAlignment="1" applyProtection="1">
      <alignment horizontal="right"/>
    </xf>
    <xf numFmtId="0" fontId="43" fillId="59" borderId="0" xfId="1768" applyFont="1" applyFill="1"/>
    <xf numFmtId="0" fontId="52" fillId="59" borderId="13" xfId="1768" applyNumberFormat="1" applyFont="1" applyFill="1" applyBorder="1" applyAlignment="1">
      <alignment horizontal="center"/>
    </xf>
    <xf numFmtId="173" fontId="52" fillId="59" borderId="13" xfId="1768" applyNumberFormat="1" applyFont="1" applyFill="1" applyBorder="1" applyAlignment="1" applyProtection="1">
      <alignment horizontal="right"/>
    </xf>
    <xf numFmtId="173" fontId="52" fillId="59" borderId="17" xfId="1768" applyNumberFormat="1" applyFont="1" applyFill="1" applyBorder="1" applyAlignment="1" applyProtection="1">
      <alignment horizontal="right"/>
    </xf>
    <xf numFmtId="173" fontId="43" fillId="59" borderId="13" xfId="1768" applyNumberFormat="1" applyFont="1" applyFill="1" applyBorder="1" applyAlignment="1" applyProtection="1">
      <alignment horizontal="right"/>
    </xf>
    <xf numFmtId="173" fontId="43" fillId="59" borderId="17" xfId="1768" applyNumberFormat="1" applyFont="1" applyFill="1" applyBorder="1" applyAlignment="1" applyProtection="1">
      <alignment horizontal="right"/>
    </xf>
    <xf numFmtId="0" fontId="77" fillId="59" borderId="13" xfId="0" quotePrefix="1" applyFont="1" applyFill="1" applyBorder="1" applyAlignment="1" applyProtection="1">
      <alignment horizontal="left"/>
    </xf>
    <xf numFmtId="0" fontId="43" fillId="60" borderId="0" xfId="1768" applyFont="1" applyFill="1"/>
    <xf numFmtId="0" fontId="46" fillId="61" borderId="18" xfId="1768" applyFont="1" applyFill="1" applyBorder="1" applyAlignment="1">
      <alignment horizontal="center" vertical="center"/>
    </xf>
    <xf numFmtId="0" fontId="51" fillId="61" borderId="18" xfId="1768" applyFont="1" applyFill="1" applyBorder="1" applyAlignment="1">
      <alignment horizontal="center" vertical="center"/>
    </xf>
    <xf numFmtId="0" fontId="46" fillId="61" borderId="0" xfId="1768" applyFont="1" applyFill="1" applyBorder="1" applyAlignment="1">
      <alignment horizontal="center" vertical="center"/>
    </xf>
    <xf numFmtId="0" fontId="51" fillId="61" borderId="0" xfId="1768" applyNumberFormat="1" applyFont="1" applyFill="1" applyBorder="1" applyAlignment="1" applyProtection="1">
      <alignment horizontal="center" vertical="center"/>
    </xf>
    <xf numFmtId="0" fontId="51" fillId="61" borderId="0" xfId="1768" applyNumberFormat="1" applyFont="1" applyFill="1" applyBorder="1" applyAlignment="1" applyProtection="1">
      <alignment horizontal="center" vertical="center" wrapText="1"/>
    </xf>
    <xf numFmtId="0" fontId="51" fillId="61" borderId="14" xfId="1768" applyNumberFormat="1" applyFont="1" applyFill="1" applyBorder="1" applyAlignment="1" applyProtection="1">
      <alignment horizontal="center" vertical="center" wrapText="1"/>
    </xf>
    <xf numFmtId="0" fontId="47" fillId="61" borderId="14" xfId="1768" applyFont="1" applyFill="1" applyBorder="1" applyAlignment="1">
      <alignment horizontal="center" vertical="center"/>
    </xf>
    <xf numFmtId="0" fontId="51" fillId="61" borderId="14" xfId="1768" applyNumberFormat="1" applyFont="1" applyFill="1" applyBorder="1" applyAlignment="1" applyProtection="1">
      <alignment horizontal="center" vertical="center"/>
    </xf>
    <xf numFmtId="0" fontId="51" fillId="61" borderId="0" xfId="1768" applyNumberFormat="1" applyFont="1" applyFill="1" applyBorder="1" applyAlignment="1" applyProtection="1">
      <alignment vertical="center" wrapText="1"/>
    </xf>
    <xf numFmtId="0" fontId="51" fillId="61" borderId="19" xfId="1768" applyNumberFormat="1" applyFont="1" applyFill="1" applyBorder="1" applyAlignment="1" applyProtection="1">
      <alignment horizontal="center" vertical="center" wrapText="1"/>
    </xf>
    <xf numFmtId="0" fontId="52" fillId="61" borderId="13" xfId="1768" quotePrefix="1" applyNumberFormat="1" applyFont="1" applyFill="1" applyBorder="1" applyAlignment="1">
      <alignment horizontal="left"/>
    </xf>
    <xf numFmtId="173" fontId="52" fillId="61" borderId="16" xfId="1768" applyNumberFormat="1" applyFont="1" applyFill="1" applyBorder="1" applyAlignment="1" applyProtection="1">
      <alignment horizontal="right"/>
    </xf>
    <xf numFmtId="0" fontId="77" fillId="62" borderId="13" xfId="0" quotePrefix="1" applyFont="1" applyFill="1" applyBorder="1" applyAlignment="1" applyProtection="1">
      <alignment horizontal="left"/>
    </xf>
    <xf numFmtId="173" fontId="43" fillId="62" borderId="13" xfId="1768" applyNumberFormat="1" applyFont="1" applyFill="1" applyBorder="1" applyAlignment="1" applyProtection="1">
      <alignment horizontal="right"/>
    </xf>
    <xf numFmtId="173" fontId="52" fillId="0" borderId="16" xfId="1768" applyNumberFormat="1" applyFont="1" applyFill="1" applyBorder="1" applyAlignment="1" applyProtection="1">
      <alignment horizontal="right"/>
    </xf>
    <xf numFmtId="173" fontId="52" fillId="0" borderId="13" xfId="1768" applyNumberFormat="1" applyFont="1" applyFill="1" applyBorder="1" applyAlignment="1" applyProtection="1">
      <alignment horizontal="right"/>
    </xf>
    <xf numFmtId="173" fontId="43" fillId="0" borderId="16" xfId="1768" applyNumberFormat="1" applyFont="1" applyFill="1" applyBorder="1" applyAlignment="1" applyProtection="1">
      <alignment horizontal="right"/>
    </xf>
    <xf numFmtId="0" fontId="51" fillId="61" borderId="19" xfId="1768" applyNumberFormat="1" applyFont="1" applyFill="1" applyBorder="1" applyAlignment="1" applyProtection="1">
      <alignment horizontal="center" vertical="center" wrapText="1"/>
    </xf>
    <xf numFmtId="0" fontId="44" fillId="59" borderId="0" xfId="1768" applyFont="1" applyFill="1" applyBorder="1"/>
    <xf numFmtId="0" fontId="45" fillId="59" borderId="0" xfId="1768" quotePrefix="1" applyFont="1" applyFill="1" applyBorder="1" applyAlignment="1" applyProtection="1">
      <alignment horizontal="left" vertical="center" wrapText="1"/>
    </xf>
    <xf numFmtId="0" fontId="49" fillId="59" borderId="0" xfId="1768" applyFont="1" applyFill="1" applyBorder="1" applyAlignment="1">
      <alignment horizontal="center" vertical="center" wrapText="1"/>
    </xf>
    <xf numFmtId="0" fontId="49" fillId="59" borderId="0" xfId="1768" applyFont="1" applyFill="1" applyBorder="1" applyAlignment="1">
      <alignment horizontal="center" vertical="center"/>
    </xf>
    <xf numFmtId="0" fontId="49" fillId="59" borderId="0" xfId="1768" quotePrefix="1" applyFont="1" applyFill="1" applyBorder="1" applyAlignment="1">
      <alignment horizontal="center" vertical="center"/>
    </xf>
    <xf numFmtId="0" fontId="49" fillId="59" borderId="14" xfId="1768" quotePrefix="1" applyFont="1" applyFill="1" applyBorder="1" applyAlignment="1">
      <alignment horizontal="center" vertical="center"/>
    </xf>
    <xf numFmtId="0" fontId="45" fillId="59" borderId="0" xfId="1768" quotePrefix="1" applyFont="1" applyFill="1" applyBorder="1" applyAlignment="1" applyProtection="1">
      <alignment horizontal="left" vertical="center" wrapText="1"/>
    </xf>
    <xf numFmtId="0" fontId="51" fillId="61" borderId="19" xfId="1768" applyFont="1" applyFill="1" applyBorder="1" applyAlignment="1">
      <alignment horizontal="center" vertical="center"/>
    </xf>
    <xf numFmtId="0" fontId="48" fillId="59" borderId="0" xfId="1557" quotePrefix="1" applyNumberFormat="1" applyFont="1" applyFill="1" applyBorder="1" applyAlignment="1" applyProtection="1">
      <alignment horizontal="justify" wrapText="1"/>
    </xf>
    <xf numFmtId="0" fontId="51" fillId="61" borderId="14" xfId="1768" applyNumberFormat="1" applyFont="1" applyFill="1" applyBorder="1" applyAlignment="1" applyProtection="1">
      <alignment horizontal="center" vertical="center" wrapText="1"/>
    </xf>
    <xf numFmtId="0" fontId="45" fillId="59" borderId="18" xfId="1768" quotePrefix="1" applyFont="1" applyFill="1" applyBorder="1" applyAlignment="1" applyProtection="1">
      <alignment horizontal="left"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artados.hacienda.gob.mx/Estadis-Deuda/marzo%202012/Concentrado%20marzo%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Forma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s y Municipios INEG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 II-10"/>
      <sheetName val="Concentr III-10"/>
      <sheetName val="SEDOFEM (Dic-10)"/>
      <sheetName val="RESUMEN"/>
      <sheetName val="Cuadro Deuda"/>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6"/>
  <sheetViews>
    <sheetView tabSelected="1" zoomScaleNormal="100" workbookViewId="0">
      <selection activeCell="S8" activeCellId="1" sqref="J8 S8"/>
    </sheetView>
  </sheetViews>
  <sheetFormatPr baseColWidth="10" defaultColWidth="0" defaultRowHeight="0" customHeight="1" zeroHeight="1" x14ac:dyDescent="0.2"/>
  <cols>
    <col min="1" max="1" width="1" style="3" customWidth="1"/>
    <col min="2" max="2" width="1" style="4" customWidth="1"/>
    <col min="3" max="3" width="16.7109375" style="3" customWidth="1"/>
    <col min="4" max="4" width="12.7109375" style="3" bestFit="1" customWidth="1"/>
    <col min="5" max="5" width="2.42578125" style="3" customWidth="1"/>
    <col min="6" max="6" width="10" style="3" customWidth="1"/>
    <col min="7" max="7" width="2.42578125" style="3" customWidth="1"/>
    <col min="8" max="8" width="9.5703125" style="3" customWidth="1"/>
    <col min="9" max="9" width="14.42578125" style="3" bestFit="1" customWidth="1"/>
    <col min="10" max="10" width="13" style="3" bestFit="1" customWidth="1"/>
    <col min="11" max="11" width="9.7109375" style="3" customWidth="1"/>
    <col min="12" max="12" width="2" style="3" customWidth="1"/>
    <col min="13" max="13" width="12.28515625" style="3" customWidth="1"/>
    <col min="14" max="14" width="2" style="3" bestFit="1" customWidth="1"/>
    <col min="15" max="15" width="10" style="3" customWidth="1"/>
    <col min="16" max="16" width="2.42578125" style="3" customWidth="1"/>
    <col min="17" max="17" width="9.5703125" style="3" customWidth="1"/>
    <col min="18" max="18" width="14.42578125" style="3" bestFit="1" customWidth="1"/>
    <col min="19" max="19" width="12.7109375" style="3" bestFit="1" customWidth="1"/>
    <col min="20" max="20" width="9.7109375" style="3" customWidth="1"/>
    <col min="21" max="21" width="2" style="3" customWidth="1"/>
    <col min="22" max="22" width="12.140625" style="3" customWidth="1"/>
    <col min="23" max="30" width="11.42578125" style="3" hidden="1"/>
    <col min="31" max="16384" width="11.42578125" style="1" hidden="1"/>
  </cols>
  <sheetData>
    <row r="1" spans="1:22" s="3" customFormat="1" ht="34.5" customHeight="1" x14ac:dyDescent="0.2">
      <c r="B1" s="4"/>
      <c r="C1" s="45" t="s">
        <v>37</v>
      </c>
      <c r="D1" s="46"/>
      <c r="E1" s="46"/>
      <c r="F1" s="46"/>
      <c r="G1" s="46"/>
      <c r="H1" s="46"/>
      <c r="I1" s="46"/>
      <c r="J1" s="46"/>
      <c r="K1" s="46"/>
      <c r="L1" s="46"/>
      <c r="M1" s="46"/>
      <c r="N1" s="46"/>
      <c r="O1" s="46"/>
      <c r="P1" s="46"/>
      <c r="Q1" s="46"/>
      <c r="R1" s="46"/>
      <c r="S1" s="46"/>
      <c r="T1" s="46"/>
      <c r="U1" s="46"/>
      <c r="V1" s="46"/>
    </row>
    <row r="2" spans="1:22" s="3" customFormat="1" ht="18" customHeight="1" x14ac:dyDescent="0.2">
      <c r="B2" s="4"/>
      <c r="C2" s="47" t="s">
        <v>30</v>
      </c>
      <c r="D2" s="47"/>
      <c r="E2" s="47"/>
      <c r="F2" s="47"/>
      <c r="G2" s="47"/>
      <c r="H2" s="47"/>
      <c r="I2" s="47"/>
      <c r="J2" s="47"/>
      <c r="K2" s="47"/>
      <c r="L2" s="47"/>
      <c r="M2" s="47"/>
      <c r="N2" s="47"/>
      <c r="O2" s="47"/>
      <c r="P2" s="47"/>
      <c r="Q2" s="47"/>
      <c r="R2" s="47"/>
      <c r="S2" s="47"/>
      <c r="T2" s="47"/>
      <c r="U2" s="47"/>
      <c r="V2" s="47"/>
    </row>
    <row r="3" spans="1:22" s="3" customFormat="1" ht="18" customHeight="1" thickBot="1" x14ac:dyDescent="0.25">
      <c r="B3" s="4"/>
      <c r="C3" s="48" t="s">
        <v>0</v>
      </c>
      <c r="D3" s="48"/>
      <c r="E3" s="48"/>
      <c r="F3" s="48"/>
      <c r="G3" s="48"/>
      <c r="H3" s="48"/>
      <c r="I3" s="48"/>
      <c r="J3" s="48"/>
      <c r="K3" s="48"/>
      <c r="L3" s="48"/>
      <c r="M3" s="48"/>
      <c r="N3" s="48"/>
      <c r="O3" s="48"/>
      <c r="P3" s="48"/>
      <c r="Q3" s="48"/>
      <c r="R3" s="48"/>
      <c r="S3" s="48"/>
      <c r="T3" s="48"/>
      <c r="U3" s="48"/>
      <c r="V3" s="48"/>
    </row>
    <row r="4" spans="1:22" s="3" customFormat="1" ht="19.5" customHeight="1" thickBot="1" x14ac:dyDescent="0.25">
      <c r="B4" s="4"/>
      <c r="C4" s="25"/>
      <c r="D4" s="26"/>
      <c r="E4" s="26"/>
      <c r="F4" s="50" t="s">
        <v>36</v>
      </c>
      <c r="G4" s="50"/>
      <c r="H4" s="50"/>
      <c r="I4" s="50"/>
      <c r="J4" s="50"/>
      <c r="K4" s="50"/>
      <c r="L4" s="50"/>
      <c r="M4" s="50"/>
      <c r="N4" s="26"/>
      <c r="O4" s="50" t="s">
        <v>38</v>
      </c>
      <c r="P4" s="50"/>
      <c r="Q4" s="50"/>
      <c r="R4" s="50"/>
      <c r="S4" s="50"/>
      <c r="T4" s="50"/>
      <c r="U4" s="50"/>
      <c r="V4" s="50"/>
    </row>
    <row r="5" spans="1:22" s="3" customFormat="1" ht="30" customHeight="1" thickBot="1" x14ac:dyDescent="0.25">
      <c r="B5" s="4"/>
      <c r="C5" s="27"/>
      <c r="D5" s="28" t="s">
        <v>1</v>
      </c>
      <c r="E5" s="28"/>
      <c r="F5" s="32"/>
      <c r="G5" s="28"/>
      <c r="H5" s="52" t="s">
        <v>31</v>
      </c>
      <c r="I5" s="52"/>
      <c r="J5" s="52"/>
      <c r="K5" s="52"/>
      <c r="L5" s="29"/>
      <c r="M5" s="30" t="s">
        <v>32</v>
      </c>
      <c r="N5" s="29"/>
      <c r="O5" s="30"/>
      <c r="P5" s="29"/>
      <c r="Q5" s="52" t="s">
        <v>31</v>
      </c>
      <c r="R5" s="52"/>
      <c r="S5" s="52"/>
      <c r="T5" s="52"/>
      <c r="U5" s="29"/>
      <c r="V5" s="30" t="s">
        <v>32</v>
      </c>
    </row>
    <row r="6" spans="1:22" s="3" customFormat="1" ht="27" customHeight="1" thickBot="1" x14ac:dyDescent="0.25">
      <c r="B6" s="4"/>
      <c r="C6" s="31"/>
      <c r="D6" s="32"/>
      <c r="E6" s="32"/>
      <c r="F6" s="30" t="s">
        <v>1</v>
      </c>
      <c r="G6" s="30"/>
      <c r="H6" s="32" t="s">
        <v>33</v>
      </c>
      <c r="I6" s="32" t="s">
        <v>2</v>
      </c>
      <c r="J6" s="32" t="s">
        <v>3</v>
      </c>
      <c r="K6" s="30" t="s">
        <v>4</v>
      </c>
      <c r="L6" s="33"/>
      <c r="M6" s="34" t="s">
        <v>41</v>
      </c>
      <c r="N6" s="29"/>
      <c r="O6" s="42" t="s">
        <v>35</v>
      </c>
      <c r="P6" s="30"/>
      <c r="Q6" s="32" t="s">
        <v>33</v>
      </c>
      <c r="R6" s="32" t="s">
        <v>2</v>
      </c>
      <c r="S6" s="32" t="s">
        <v>3</v>
      </c>
      <c r="T6" s="30" t="s">
        <v>4</v>
      </c>
      <c r="U6" s="33"/>
      <c r="V6" s="34" t="s">
        <v>4</v>
      </c>
    </row>
    <row r="7" spans="1:22" s="3" customFormat="1" ht="7.5" customHeight="1" x14ac:dyDescent="0.25">
      <c r="A7" s="4"/>
      <c r="B7" s="4"/>
      <c r="C7" s="13"/>
      <c r="D7" s="13"/>
      <c r="E7" s="13"/>
      <c r="F7" s="13"/>
      <c r="G7" s="13"/>
      <c r="H7" s="13"/>
      <c r="I7" s="13"/>
      <c r="J7" s="13"/>
      <c r="K7" s="13"/>
      <c r="L7" s="13"/>
      <c r="M7" s="13"/>
      <c r="N7" s="13"/>
      <c r="O7" s="13"/>
      <c r="P7" s="13"/>
      <c r="Q7" s="13"/>
      <c r="R7" s="13"/>
      <c r="S7" s="13"/>
      <c r="T7" s="13"/>
      <c r="U7" s="13"/>
      <c r="V7" s="13"/>
    </row>
    <row r="8" spans="1:22" s="17" customFormat="1" ht="12" customHeight="1" x14ac:dyDescent="0.2">
      <c r="A8" s="3"/>
      <c r="B8" s="4"/>
      <c r="C8" s="35" t="s">
        <v>5</v>
      </c>
      <c r="D8" s="36">
        <f>+F8+O8</f>
        <v>489643.38602973148</v>
      </c>
      <c r="E8" s="39"/>
      <c r="F8" s="36">
        <f>+H8+M8</f>
        <v>434972.9447889037</v>
      </c>
      <c r="G8" s="39"/>
      <c r="H8" s="36">
        <f>+I8+J8+K8</f>
        <v>383441.4201232405</v>
      </c>
      <c r="I8" s="36">
        <f>+SUM(I10:I41)</f>
        <v>363325.65794919053</v>
      </c>
      <c r="J8" s="36">
        <f>+SUM(J10:J41)</f>
        <v>5638.5129054200006</v>
      </c>
      <c r="K8" s="36">
        <f>+SUM(K10:K41)</f>
        <v>14477.249268630001</v>
      </c>
      <c r="L8" s="39"/>
      <c r="M8" s="36">
        <f>+SUM(M10:M41)</f>
        <v>51531.524665663172</v>
      </c>
      <c r="N8" s="39"/>
      <c r="O8" s="36">
        <f>+Q8+V8</f>
        <v>54670.441240827771</v>
      </c>
      <c r="P8" s="39"/>
      <c r="Q8" s="36">
        <f>+R8+S8+T8</f>
        <v>54670.441240827771</v>
      </c>
      <c r="R8" s="36">
        <f>+SUM(R10:R41)</f>
        <v>47497.210165077777</v>
      </c>
      <c r="S8" s="36">
        <f>+SUM(S10:S41)</f>
        <v>2036.4193798000003</v>
      </c>
      <c r="T8" s="36">
        <f>+SUM(T10:T41)</f>
        <v>5136.8116959500003</v>
      </c>
      <c r="U8" s="39"/>
      <c r="V8" s="36">
        <f>+SUM(V10:V41)</f>
        <v>0</v>
      </c>
    </row>
    <row r="9" spans="1:22" s="17" customFormat="1" ht="1.5" customHeight="1" x14ac:dyDescent="0.2">
      <c r="A9" s="3"/>
      <c r="B9" s="4"/>
      <c r="C9" s="18"/>
      <c r="D9" s="16"/>
      <c r="E9" s="40"/>
      <c r="F9" s="40"/>
      <c r="G9" s="40"/>
      <c r="H9" s="19"/>
      <c r="I9" s="19"/>
      <c r="J9" s="19"/>
      <c r="K9" s="19"/>
      <c r="L9" s="40"/>
      <c r="M9" s="20"/>
      <c r="N9" s="40"/>
      <c r="O9" s="40"/>
      <c r="P9" s="40"/>
      <c r="Q9" s="19"/>
      <c r="R9" s="21"/>
      <c r="S9" s="21"/>
      <c r="T9" s="22"/>
      <c r="U9" s="40"/>
      <c r="V9" s="22"/>
    </row>
    <row r="10" spans="1:22" s="17" customFormat="1" ht="12" customHeight="1" x14ac:dyDescent="0.2">
      <c r="A10" s="5"/>
      <c r="B10" s="6"/>
      <c r="C10" s="23" t="s">
        <v>44</v>
      </c>
      <c r="D10" s="21">
        <f t="shared" ref="D10:D41" si="0">+F10+O10</f>
        <v>3169.6602250299998</v>
      </c>
      <c r="E10" s="41"/>
      <c r="F10" s="21">
        <f>+H10+M10</f>
        <v>2758.2089607799999</v>
      </c>
      <c r="G10" s="41"/>
      <c r="H10" s="21">
        <f>+I10+J10+K10</f>
        <v>2758.2089607799999</v>
      </c>
      <c r="I10" s="21">
        <v>2612.4772114099997</v>
      </c>
      <c r="J10" s="21">
        <v>145.73174937000007</v>
      </c>
      <c r="K10" s="21">
        <v>0</v>
      </c>
      <c r="L10" s="41"/>
      <c r="M10" s="21">
        <v>0</v>
      </c>
      <c r="N10" s="41"/>
      <c r="O10" s="21">
        <f>+Q10+V10</f>
        <v>411.45126425000001</v>
      </c>
      <c r="P10" s="41"/>
      <c r="Q10" s="21">
        <f>+R10+S10+T10</f>
        <v>411.45126425000001</v>
      </c>
      <c r="R10" s="21">
        <v>411.45126425000001</v>
      </c>
      <c r="S10" s="21">
        <v>0</v>
      </c>
      <c r="T10" s="21">
        <v>0</v>
      </c>
      <c r="U10" s="41"/>
      <c r="V10" s="21">
        <v>0</v>
      </c>
    </row>
    <row r="11" spans="1:22" s="17" customFormat="1" ht="12" customHeight="1" x14ac:dyDescent="0.2">
      <c r="A11" s="5"/>
      <c r="B11" s="7"/>
      <c r="C11" s="37" t="s">
        <v>6</v>
      </c>
      <c r="D11" s="38">
        <f t="shared" si="0"/>
        <v>14550.38952212</v>
      </c>
      <c r="E11" s="41"/>
      <c r="F11" s="38">
        <f t="shared" ref="F11:F41" si="1">+H11+M11</f>
        <v>10386.68150712</v>
      </c>
      <c r="G11" s="41"/>
      <c r="H11" s="38">
        <f t="shared" ref="H11:H41" si="2">+I11+J11+K11</f>
        <v>10386.68150712</v>
      </c>
      <c r="I11" s="38">
        <v>9356.0216441199991</v>
      </c>
      <c r="J11" s="38">
        <v>0</v>
      </c>
      <c r="K11" s="38">
        <v>1030.6598630000001</v>
      </c>
      <c r="L11" s="41"/>
      <c r="M11" s="38">
        <v>0</v>
      </c>
      <c r="N11" s="41"/>
      <c r="O11" s="38">
        <f t="shared" ref="O11:O41" si="3">+Q11+V11</f>
        <v>4163.7080150000002</v>
      </c>
      <c r="P11" s="41"/>
      <c r="Q11" s="38">
        <f>+R11+S11+T11</f>
        <v>4163.7080150000002</v>
      </c>
      <c r="R11" s="38">
        <v>4163.7080150000002</v>
      </c>
      <c r="S11" s="38">
        <v>0</v>
      </c>
      <c r="T11" s="38">
        <v>0</v>
      </c>
      <c r="U11" s="41"/>
      <c r="V11" s="38">
        <v>0</v>
      </c>
    </row>
    <row r="12" spans="1:22" s="17" customFormat="1" ht="12" customHeight="1" x14ac:dyDescent="0.2">
      <c r="A12" s="5"/>
      <c r="B12" s="7"/>
      <c r="C12" s="23" t="s">
        <v>7</v>
      </c>
      <c r="D12" s="21">
        <f t="shared" si="0"/>
        <v>2415.2808790700001</v>
      </c>
      <c r="E12" s="41"/>
      <c r="F12" s="21">
        <f t="shared" si="1"/>
        <v>1635.4095461699999</v>
      </c>
      <c r="G12" s="41"/>
      <c r="H12" s="21">
        <f t="shared" si="2"/>
        <v>1635.4095461699999</v>
      </c>
      <c r="I12" s="21">
        <v>1615.7761366499999</v>
      </c>
      <c r="J12" s="21">
        <v>0</v>
      </c>
      <c r="K12" s="21">
        <v>19.633409520000001</v>
      </c>
      <c r="L12" s="41"/>
      <c r="M12" s="21">
        <v>0</v>
      </c>
      <c r="N12" s="41"/>
      <c r="O12" s="21">
        <f t="shared" si="3"/>
        <v>779.87133289999997</v>
      </c>
      <c r="P12" s="41"/>
      <c r="Q12" s="21">
        <f t="shared" ref="Q12:Q41" si="4">+R12+S12+T12</f>
        <v>779.87133289999997</v>
      </c>
      <c r="R12" s="21">
        <v>645.51319111999999</v>
      </c>
      <c r="S12" s="21">
        <v>0</v>
      </c>
      <c r="T12" s="21">
        <v>134.35814178000001</v>
      </c>
      <c r="U12" s="41"/>
      <c r="V12" s="21">
        <v>0</v>
      </c>
    </row>
    <row r="13" spans="1:22" s="17" customFormat="1" ht="12" customHeight="1" x14ac:dyDescent="0.2">
      <c r="A13" s="5"/>
      <c r="B13" s="6"/>
      <c r="C13" s="37" t="s">
        <v>8</v>
      </c>
      <c r="D13" s="38">
        <f t="shared" si="0"/>
        <v>1166.9819390499999</v>
      </c>
      <c r="E13" s="41"/>
      <c r="F13" s="38">
        <f t="shared" si="1"/>
        <v>663.7969760499999</v>
      </c>
      <c r="G13" s="41"/>
      <c r="H13" s="38">
        <f t="shared" si="2"/>
        <v>663.7969760499999</v>
      </c>
      <c r="I13" s="38">
        <v>576.92621507999991</v>
      </c>
      <c r="J13" s="38">
        <v>13.92592866</v>
      </c>
      <c r="K13" s="38">
        <v>72.944832309999995</v>
      </c>
      <c r="L13" s="41"/>
      <c r="M13" s="38">
        <v>0</v>
      </c>
      <c r="N13" s="41"/>
      <c r="O13" s="38">
        <f t="shared" si="3"/>
        <v>503.18496299999998</v>
      </c>
      <c r="P13" s="41"/>
      <c r="Q13" s="38">
        <f t="shared" si="4"/>
        <v>503.18496299999998</v>
      </c>
      <c r="R13" s="38">
        <v>389.02086677</v>
      </c>
      <c r="S13" s="38">
        <v>114.16409623</v>
      </c>
      <c r="T13" s="38">
        <v>0</v>
      </c>
      <c r="U13" s="41"/>
      <c r="V13" s="38">
        <v>0</v>
      </c>
    </row>
    <row r="14" spans="1:22" s="17" customFormat="1" ht="12" customHeight="1" x14ac:dyDescent="0.2">
      <c r="A14" s="5"/>
      <c r="B14" s="6"/>
      <c r="C14" s="23" t="s">
        <v>34</v>
      </c>
      <c r="D14" s="21">
        <f t="shared" si="0"/>
        <v>35210.462924000007</v>
      </c>
      <c r="E14" s="41"/>
      <c r="F14" s="21">
        <f t="shared" si="1"/>
        <v>34598.985813050007</v>
      </c>
      <c r="G14" s="41"/>
      <c r="H14" s="21">
        <f t="shared" si="2"/>
        <v>34598.985813050007</v>
      </c>
      <c r="I14" s="21">
        <v>34598.985813050007</v>
      </c>
      <c r="J14" s="21">
        <v>0</v>
      </c>
      <c r="K14" s="21">
        <v>0</v>
      </c>
      <c r="L14" s="41"/>
      <c r="M14" s="21">
        <v>0</v>
      </c>
      <c r="N14" s="41"/>
      <c r="O14" s="21">
        <f t="shared" si="3"/>
        <v>611.47711094999988</v>
      </c>
      <c r="P14" s="41"/>
      <c r="Q14" s="21">
        <f t="shared" si="4"/>
        <v>611.47711094999988</v>
      </c>
      <c r="R14" s="21">
        <v>611.47711094999988</v>
      </c>
      <c r="S14" s="21">
        <v>0</v>
      </c>
      <c r="T14" s="21">
        <v>0</v>
      </c>
      <c r="U14" s="41"/>
      <c r="V14" s="21">
        <v>0</v>
      </c>
    </row>
    <row r="15" spans="1:22" s="17" customFormat="1" ht="12" customHeight="1" x14ac:dyDescent="0.2">
      <c r="A15" s="5"/>
      <c r="B15" s="6"/>
      <c r="C15" s="37" t="s">
        <v>9</v>
      </c>
      <c r="D15" s="38">
        <f t="shared" si="0"/>
        <v>2759.0161777499998</v>
      </c>
      <c r="E15" s="41"/>
      <c r="F15" s="38">
        <f t="shared" si="1"/>
        <v>2401.8526131399999</v>
      </c>
      <c r="G15" s="41"/>
      <c r="H15" s="38">
        <f t="shared" si="2"/>
        <v>2401.8526131399999</v>
      </c>
      <c r="I15" s="38">
        <v>2401.8526131399999</v>
      </c>
      <c r="J15" s="38">
        <v>0</v>
      </c>
      <c r="K15" s="38">
        <v>0</v>
      </c>
      <c r="L15" s="41"/>
      <c r="M15" s="38">
        <v>0</v>
      </c>
      <c r="N15" s="41"/>
      <c r="O15" s="38">
        <f t="shared" si="3"/>
        <v>357.16356460999998</v>
      </c>
      <c r="P15" s="41"/>
      <c r="Q15" s="38">
        <f t="shared" si="4"/>
        <v>357.16356460999998</v>
      </c>
      <c r="R15" s="38">
        <v>331.01069518999998</v>
      </c>
      <c r="S15" s="38">
        <v>26.152869420000002</v>
      </c>
      <c r="T15" s="38">
        <v>0</v>
      </c>
      <c r="U15" s="41"/>
      <c r="V15" s="38">
        <v>0</v>
      </c>
    </row>
    <row r="16" spans="1:22" s="17" customFormat="1" ht="12" customHeight="1" x14ac:dyDescent="0.2">
      <c r="A16" s="5"/>
      <c r="B16" s="6"/>
      <c r="C16" s="23" t="s">
        <v>26</v>
      </c>
      <c r="D16" s="21">
        <f t="shared" si="0"/>
        <v>20361.425088492178</v>
      </c>
      <c r="E16" s="41"/>
      <c r="F16" s="21">
        <f t="shared" si="1"/>
        <v>18142.59431670318</v>
      </c>
      <c r="G16" s="41"/>
      <c r="H16" s="21">
        <f t="shared" si="2"/>
        <v>12025.08795777</v>
      </c>
      <c r="I16" s="21">
        <v>11024.565488730001</v>
      </c>
      <c r="J16" s="21">
        <v>1000.5224690399999</v>
      </c>
      <c r="K16" s="21">
        <v>0</v>
      </c>
      <c r="L16" s="41"/>
      <c r="M16" s="21">
        <v>6117.5063589331785</v>
      </c>
      <c r="N16" s="41"/>
      <c r="O16" s="21">
        <f t="shared" si="3"/>
        <v>2218.8307717890002</v>
      </c>
      <c r="P16" s="41"/>
      <c r="Q16" s="21">
        <f t="shared" si="4"/>
        <v>2218.8307717890002</v>
      </c>
      <c r="R16" s="21">
        <v>1005.3033629389998</v>
      </c>
      <c r="S16" s="21">
        <v>1213.5274088500003</v>
      </c>
      <c r="T16" s="21">
        <v>0</v>
      </c>
      <c r="U16" s="41"/>
      <c r="V16" s="21">
        <v>0</v>
      </c>
    </row>
    <row r="17" spans="1:22" s="17" customFormat="1" ht="12" customHeight="1" x14ac:dyDescent="0.2">
      <c r="A17" s="5"/>
      <c r="B17" s="6"/>
      <c r="C17" s="37" t="s">
        <v>45</v>
      </c>
      <c r="D17" s="38">
        <f t="shared" si="0"/>
        <v>41603.132838140002</v>
      </c>
      <c r="E17" s="41"/>
      <c r="F17" s="38">
        <f t="shared" si="1"/>
        <v>41029.826301530004</v>
      </c>
      <c r="G17" s="41"/>
      <c r="H17" s="38">
        <f t="shared" si="2"/>
        <v>25872.986051530002</v>
      </c>
      <c r="I17" s="38">
        <v>25869.78622645</v>
      </c>
      <c r="J17" s="38">
        <v>0</v>
      </c>
      <c r="K17" s="38">
        <v>3.1998250800006645</v>
      </c>
      <c r="L17" s="41"/>
      <c r="M17" s="38">
        <v>15156.840249999999</v>
      </c>
      <c r="N17" s="41"/>
      <c r="O17" s="38">
        <f t="shared" si="3"/>
        <v>573.30653660999997</v>
      </c>
      <c r="P17" s="41"/>
      <c r="Q17" s="38">
        <f t="shared" si="4"/>
        <v>573.30653660999997</v>
      </c>
      <c r="R17" s="38">
        <v>395.02988596999995</v>
      </c>
      <c r="S17" s="38">
        <v>178.27665063999996</v>
      </c>
      <c r="T17" s="38">
        <v>0</v>
      </c>
      <c r="U17" s="41"/>
      <c r="V17" s="38">
        <v>0</v>
      </c>
    </row>
    <row r="18" spans="1:22" s="17" customFormat="1" ht="12" customHeight="1" x14ac:dyDescent="0.2">
      <c r="A18" s="5"/>
      <c r="B18" s="6"/>
      <c r="C18" s="23" t="s">
        <v>27</v>
      </c>
      <c r="D18" s="21">
        <f t="shared" si="0"/>
        <v>61402.840054295622</v>
      </c>
      <c r="E18" s="41"/>
      <c r="F18" s="21">
        <f t="shared" si="1"/>
        <v>61402.840054295622</v>
      </c>
      <c r="G18" s="41"/>
      <c r="H18" s="21">
        <f t="shared" si="2"/>
        <v>61402.840054295622</v>
      </c>
      <c r="I18" s="21">
        <v>61402.840054295622</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x14ac:dyDescent="0.2">
      <c r="A19" s="5"/>
      <c r="B19" s="6"/>
      <c r="C19" s="37" t="s">
        <v>10</v>
      </c>
      <c r="D19" s="38">
        <f t="shared" si="0"/>
        <v>4835.3035788699999</v>
      </c>
      <c r="E19" s="41"/>
      <c r="F19" s="38">
        <f t="shared" si="1"/>
        <v>3976.5903721900004</v>
      </c>
      <c r="G19" s="41"/>
      <c r="H19" s="38">
        <f t="shared" si="2"/>
        <v>3976.5903721900004</v>
      </c>
      <c r="I19" s="38">
        <v>3625.6261192700003</v>
      </c>
      <c r="J19" s="38">
        <v>348.41821437000004</v>
      </c>
      <c r="K19" s="38">
        <v>2.54603855</v>
      </c>
      <c r="L19" s="41"/>
      <c r="M19" s="38">
        <v>0</v>
      </c>
      <c r="N19" s="41"/>
      <c r="O19" s="38">
        <f t="shared" si="3"/>
        <v>858.71320667999964</v>
      </c>
      <c r="P19" s="41"/>
      <c r="Q19" s="38">
        <f t="shared" si="4"/>
        <v>858.71320667999964</v>
      </c>
      <c r="R19" s="38">
        <v>819.01872983999965</v>
      </c>
      <c r="S19" s="38">
        <v>0</v>
      </c>
      <c r="T19" s="38">
        <v>39.69447684</v>
      </c>
      <c r="U19" s="41"/>
      <c r="V19" s="38">
        <v>0</v>
      </c>
    </row>
    <row r="20" spans="1:22" s="17" customFormat="1" ht="12" customHeight="1" x14ac:dyDescent="0.2">
      <c r="A20" s="5"/>
      <c r="B20" s="6"/>
      <c r="C20" s="23" t="s">
        <v>11</v>
      </c>
      <c r="D20" s="21">
        <f t="shared" si="0"/>
        <v>8487.4715465613062</v>
      </c>
      <c r="E20" s="41"/>
      <c r="F20" s="21">
        <f t="shared" si="1"/>
        <v>6318.6950326404585</v>
      </c>
      <c r="G20" s="41"/>
      <c r="H20" s="21">
        <f t="shared" si="2"/>
        <v>6318.6950326404585</v>
      </c>
      <c r="I20" s="21">
        <v>3669.842492260459</v>
      </c>
      <c r="J20" s="21">
        <v>0</v>
      </c>
      <c r="K20" s="21">
        <v>2648.8525403799995</v>
      </c>
      <c r="L20" s="41"/>
      <c r="M20" s="21">
        <v>0</v>
      </c>
      <c r="N20" s="41"/>
      <c r="O20" s="21">
        <f t="shared" si="3"/>
        <v>2168.7765139208482</v>
      </c>
      <c r="P20" s="41"/>
      <c r="Q20" s="21">
        <f t="shared" si="4"/>
        <v>2168.7765139208482</v>
      </c>
      <c r="R20" s="21">
        <v>2130.8997735108483</v>
      </c>
      <c r="S20" s="21">
        <v>0</v>
      </c>
      <c r="T20" s="21">
        <v>37.876740409999933</v>
      </c>
      <c r="U20" s="41"/>
      <c r="V20" s="21">
        <v>0</v>
      </c>
    </row>
    <row r="21" spans="1:22" s="17" customFormat="1" ht="12" customHeight="1" x14ac:dyDescent="0.2">
      <c r="A21" s="5"/>
      <c r="B21" s="6"/>
      <c r="C21" s="37" t="s">
        <v>12</v>
      </c>
      <c r="D21" s="38">
        <f t="shared" si="0"/>
        <v>3296.0996489300005</v>
      </c>
      <c r="E21" s="41"/>
      <c r="F21" s="38">
        <f t="shared" si="1"/>
        <v>2700.2552411600004</v>
      </c>
      <c r="G21" s="41"/>
      <c r="H21" s="38">
        <f t="shared" si="2"/>
        <v>2700.2552411600004</v>
      </c>
      <c r="I21" s="38">
        <v>2700.2552411600004</v>
      </c>
      <c r="J21" s="38">
        <v>0</v>
      </c>
      <c r="K21" s="38">
        <v>0</v>
      </c>
      <c r="L21" s="41"/>
      <c r="M21" s="38">
        <v>0</v>
      </c>
      <c r="N21" s="41"/>
      <c r="O21" s="38">
        <f t="shared" si="3"/>
        <v>595.84440776999998</v>
      </c>
      <c r="P21" s="41"/>
      <c r="Q21" s="38">
        <f t="shared" si="4"/>
        <v>595.84440776999998</v>
      </c>
      <c r="R21" s="38">
        <v>466.51556125000002</v>
      </c>
      <c r="S21" s="38">
        <v>0</v>
      </c>
      <c r="T21" s="38">
        <v>129.32884651999998</v>
      </c>
      <c r="U21" s="41"/>
      <c r="V21" s="38">
        <v>0</v>
      </c>
    </row>
    <row r="22" spans="1:22" s="17" customFormat="1" ht="12" customHeight="1" x14ac:dyDescent="0.2">
      <c r="A22" s="5"/>
      <c r="B22" s="6"/>
      <c r="C22" s="23" t="s">
        <v>24</v>
      </c>
      <c r="D22" s="21">
        <f t="shared" si="0"/>
        <v>4021.7230079109313</v>
      </c>
      <c r="E22" s="41"/>
      <c r="F22" s="21">
        <f t="shared" si="1"/>
        <v>3845.3955517899999</v>
      </c>
      <c r="G22" s="41"/>
      <c r="H22" s="21">
        <f t="shared" si="2"/>
        <v>3845.3955517899999</v>
      </c>
      <c r="I22" s="21">
        <v>3816.86924705</v>
      </c>
      <c r="J22" s="21">
        <v>0</v>
      </c>
      <c r="K22" s="21">
        <v>28.526304739999993</v>
      </c>
      <c r="L22" s="41"/>
      <c r="M22" s="21">
        <v>0</v>
      </c>
      <c r="N22" s="41"/>
      <c r="O22" s="21">
        <f t="shared" si="3"/>
        <v>176.32745612093117</v>
      </c>
      <c r="P22" s="41"/>
      <c r="Q22" s="21">
        <f t="shared" si="4"/>
        <v>176.32745612093117</v>
      </c>
      <c r="R22" s="21">
        <v>176.32745612093117</v>
      </c>
      <c r="S22" s="21">
        <v>0</v>
      </c>
      <c r="T22" s="21">
        <v>0</v>
      </c>
      <c r="U22" s="41"/>
      <c r="V22" s="21">
        <v>0</v>
      </c>
    </row>
    <row r="23" spans="1:22" s="17" customFormat="1" ht="12" customHeight="1" x14ac:dyDescent="0.2">
      <c r="A23" s="5"/>
      <c r="B23" s="6"/>
      <c r="C23" s="37" t="s">
        <v>13</v>
      </c>
      <c r="D23" s="38">
        <f t="shared" si="0"/>
        <v>26458.127346595058</v>
      </c>
      <c r="E23" s="41"/>
      <c r="F23" s="38">
        <f t="shared" si="1"/>
        <v>16458.420854145057</v>
      </c>
      <c r="G23" s="41"/>
      <c r="H23" s="38">
        <f t="shared" si="2"/>
        <v>16458.420854145057</v>
      </c>
      <c r="I23" s="38">
        <v>16458.420854145057</v>
      </c>
      <c r="J23" s="38">
        <v>0</v>
      </c>
      <c r="K23" s="38">
        <v>0</v>
      </c>
      <c r="L23" s="41"/>
      <c r="M23" s="38">
        <v>0</v>
      </c>
      <c r="N23" s="41"/>
      <c r="O23" s="38">
        <f t="shared" si="3"/>
        <v>9999.706492450001</v>
      </c>
      <c r="P23" s="41"/>
      <c r="Q23" s="38">
        <f t="shared" si="4"/>
        <v>9999.706492450001</v>
      </c>
      <c r="R23" s="38">
        <v>8924.6626816700009</v>
      </c>
      <c r="S23" s="38">
        <v>92.767410609999985</v>
      </c>
      <c r="T23" s="38">
        <v>982.2764001700001</v>
      </c>
      <c r="U23" s="41"/>
      <c r="V23" s="38">
        <v>0</v>
      </c>
    </row>
    <row r="24" spans="1:22" s="17" customFormat="1" ht="12" customHeight="1" x14ac:dyDescent="0.2">
      <c r="A24" s="5"/>
      <c r="B24" s="6"/>
      <c r="C24" s="23" t="s">
        <v>47</v>
      </c>
      <c r="D24" s="21">
        <f t="shared" si="0"/>
        <v>39124.080515779991</v>
      </c>
      <c r="E24" s="41"/>
      <c r="F24" s="21">
        <f t="shared" si="1"/>
        <v>33443.950034409994</v>
      </c>
      <c r="G24" s="41"/>
      <c r="H24" s="21">
        <f t="shared" si="2"/>
        <v>29619.866405709996</v>
      </c>
      <c r="I24" s="21">
        <v>29604.444689039996</v>
      </c>
      <c r="J24" s="21">
        <v>0</v>
      </c>
      <c r="K24" s="21">
        <v>15.421716670000023</v>
      </c>
      <c r="L24" s="41"/>
      <c r="M24" s="21">
        <v>3824.0836286999997</v>
      </c>
      <c r="N24" s="41"/>
      <c r="O24" s="21">
        <f t="shared" si="3"/>
        <v>5680.130481369999</v>
      </c>
      <c r="P24" s="41"/>
      <c r="Q24" s="21">
        <f t="shared" si="4"/>
        <v>5680.130481369999</v>
      </c>
      <c r="R24" s="21">
        <v>5435.1293896999987</v>
      </c>
      <c r="S24" s="21">
        <v>245.00109166999997</v>
      </c>
      <c r="T24" s="21">
        <v>0</v>
      </c>
      <c r="U24" s="41"/>
      <c r="V24" s="21">
        <v>0</v>
      </c>
    </row>
    <row r="25" spans="1:22" s="17" customFormat="1" ht="12" customHeight="1" x14ac:dyDescent="0.2">
      <c r="A25" s="5"/>
      <c r="B25" s="6"/>
      <c r="C25" s="37" t="s">
        <v>50</v>
      </c>
      <c r="D25" s="38">
        <f t="shared" si="0"/>
        <v>16285.676918089997</v>
      </c>
      <c r="E25" s="41"/>
      <c r="F25" s="38">
        <f t="shared" si="1"/>
        <v>15793.44360744</v>
      </c>
      <c r="G25" s="41"/>
      <c r="H25" s="38">
        <f t="shared" si="2"/>
        <v>11555.189888530002</v>
      </c>
      <c r="I25" s="38">
        <v>10901.224091870001</v>
      </c>
      <c r="J25" s="38">
        <v>0</v>
      </c>
      <c r="K25" s="38">
        <v>653.96579666000071</v>
      </c>
      <c r="L25" s="41"/>
      <c r="M25" s="38">
        <v>4238.2537189099994</v>
      </c>
      <c r="N25" s="41"/>
      <c r="O25" s="38">
        <f t="shared" si="3"/>
        <v>492.23331064999815</v>
      </c>
      <c r="P25" s="41"/>
      <c r="Q25" s="38">
        <f t="shared" si="4"/>
        <v>492.23331064999815</v>
      </c>
      <c r="R25" s="38">
        <v>492.23331064999815</v>
      </c>
      <c r="S25" s="38">
        <v>0</v>
      </c>
      <c r="T25" s="38">
        <v>0</v>
      </c>
      <c r="U25" s="41"/>
      <c r="V25" s="38">
        <v>0</v>
      </c>
    </row>
    <row r="26" spans="1:22" s="17" customFormat="1" ht="12" customHeight="1" x14ac:dyDescent="0.2">
      <c r="A26" s="5"/>
      <c r="B26" s="6"/>
      <c r="C26" s="23" t="s">
        <v>14</v>
      </c>
      <c r="D26" s="21">
        <f t="shared" si="0"/>
        <v>5858.9370660300001</v>
      </c>
      <c r="E26" s="41"/>
      <c r="F26" s="21">
        <f t="shared" si="1"/>
        <v>4639.1946076100003</v>
      </c>
      <c r="G26" s="41"/>
      <c r="H26" s="21">
        <f t="shared" si="2"/>
        <v>4639.1946076100003</v>
      </c>
      <c r="I26" s="21">
        <v>4587.8800842500004</v>
      </c>
      <c r="J26" s="21">
        <v>51.314523360000003</v>
      </c>
      <c r="K26" s="21">
        <v>0</v>
      </c>
      <c r="L26" s="41"/>
      <c r="M26" s="21">
        <v>0</v>
      </c>
      <c r="N26" s="41"/>
      <c r="O26" s="21">
        <f t="shared" si="3"/>
        <v>1219.7424584199998</v>
      </c>
      <c r="P26" s="41"/>
      <c r="Q26" s="21">
        <f t="shared" si="4"/>
        <v>1219.7424584199998</v>
      </c>
      <c r="R26" s="21">
        <v>1157.1970487399999</v>
      </c>
      <c r="S26" s="21">
        <v>62.545409680000006</v>
      </c>
      <c r="T26" s="21">
        <v>0</v>
      </c>
      <c r="U26" s="41"/>
      <c r="V26" s="21">
        <v>0</v>
      </c>
    </row>
    <row r="27" spans="1:22" s="17" customFormat="1" ht="12" customHeight="1" x14ac:dyDescent="0.2">
      <c r="A27" s="5"/>
      <c r="B27" s="6"/>
      <c r="C27" s="37" t="s">
        <v>51</v>
      </c>
      <c r="D27" s="38">
        <f t="shared" si="0"/>
        <v>6478.0582386299993</v>
      </c>
      <c r="E27" s="41"/>
      <c r="F27" s="38">
        <f t="shared" si="1"/>
        <v>5839.3369089999997</v>
      </c>
      <c r="G27" s="41"/>
      <c r="H27" s="38">
        <f t="shared" si="2"/>
        <v>5839.3369089999997</v>
      </c>
      <c r="I27" s="38">
        <v>4980.3369089999997</v>
      </c>
      <c r="J27" s="38">
        <v>0</v>
      </c>
      <c r="K27" s="38">
        <v>859</v>
      </c>
      <c r="L27" s="41"/>
      <c r="M27" s="38">
        <v>0</v>
      </c>
      <c r="N27" s="41"/>
      <c r="O27" s="38">
        <f t="shared" si="3"/>
        <v>638.7213296299999</v>
      </c>
      <c r="P27" s="41"/>
      <c r="Q27" s="38">
        <f t="shared" si="4"/>
        <v>638.7213296299999</v>
      </c>
      <c r="R27" s="38">
        <v>626.23785879999991</v>
      </c>
      <c r="S27" s="38">
        <v>0</v>
      </c>
      <c r="T27" s="38">
        <v>12.48347083</v>
      </c>
      <c r="U27" s="41"/>
      <c r="V27" s="38">
        <v>0</v>
      </c>
    </row>
    <row r="28" spans="1:22" s="24" customFormat="1" ht="12" customHeight="1" x14ac:dyDescent="0.2">
      <c r="A28" s="5"/>
      <c r="B28" s="6"/>
      <c r="C28" s="23" t="s">
        <v>48</v>
      </c>
      <c r="D28" s="21">
        <f t="shared" si="0"/>
        <v>58443.897730249671</v>
      </c>
      <c r="E28" s="41"/>
      <c r="F28" s="21">
        <f t="shared" si="1"/>
        <v>53229.695495089669</v>
      </c>
      <c r="G28" s="41"/>
      <c r="H28" s="21">
        <f t="shared" si="2"/>
        <v>34266.264209989669</v>
      </c>
      <c r="I28" s="21">
        <v>33861.947918109669</v>
      </c>
      <c r="J28" s="21">
        <v>0</v>
      </c>
      <c r="K28" s="21">
        <v>404.31629188000079</v>
      </c>
      <c r="L28" s="41"/>
      <c r="M28" s="21">
        <v>18963.4312851</v>
      </c>
      <c r="N28" s="41"/>
      <c r="O28" s="21">
        <f t="shared" si="3"/>
        <v>5214.2022351599999</v>
      </c>
      <c r="P28" s="41"/>
      <c r="Q28" s="21">
        <f t="shared" si="4"/>
        <v>5214.2022351599999</v>
      </c>
      <c r="R28" s="21">
        <v>5036.3965875399999</v>
      </c>
      <c r="S28" s="21">
        <v>21.658429619999996</v>
      </c>
      <c r="T28" s="21">
        <v>156.14721800000007</v>
      </c>
      <c r="U28" s="41"/>
      <c r="V28" s="21">
        <v>0</v>
      </c>
    </row>
    <row r="29" spans="1:22" s="17" customFormat="1" ht="12" customHeight="1" x14ac:dyDescent="0.2">
      <c r="A29" s="5"/>
      <c r="B29" s="6"/>
      <c r="C29" s="37" t="s">
        <v>52</v>
      </c>
      <c r="D29" s="38">
        <f t="shared" si="0"/>
        <v>8641.9533224899988</v>
      </c>
      <c r="E29" s="41"/>
      <c r="F29" s="38">
        <f t="shared" si="1"/>
        <v>8583.5424335999996</v>
      </c>
      <c r="G29" s="41"/>
      <c r="H29" s="38">
        <f t="shared" si="2"/>
        <v>5352.1330095799995</v>
      </c>
      <c r="I29" s="38">
        <v>2042.27232327</v>
      </c>
      <c r="J29" s="38">
        <v>2659.8168067199999</v>
      </c>
      <c r="K29" s="38">
        <v>650.04387958999996</v>
      </c>
      <c r="L29" s="41"/>
      <c r="M29" s="38">
        <v>3231.4094240200002</v>
      </c>
      <c r="N29" s="41"/>
      <c r="O29" s="38">
        <f t="shared" si="3"/>
        <v>58.410888890000003</v>
      </c>
      <c r="P29" s="41"/>
      <c r="Q29" s="38">
        <f t="shared" si="4"/>
        <v>58.410888890000003</v>
      </c>
      <c r="R29" s="38">
        <v>8.4108888900000007</v>
      </c>
      <c r="S29" s="38">
        <v>0</v>
      </c>
      <c r="T29" s="38">
        <v>50</v>
      </c>
      <c r="U29" s="41"/>
      <c r="V29" s="38">
        <v>0</v>
      </c>
    </row>
    <row r="30" spans="1:22" s="17" customFormat="1" ht="12" customHeight="1" x14ac:dyDescent="0.2">
      <c r="A30" s="5"/>
      <c r="B30" s="6"/>
      <c r="C30" s="23" t="s">
        <v>25</v>
      </c>
      <c r="D30" s="21">
        <f t="shared" si="0"/>
        <v>8690.5091430400007</v>
      </c>
      <c r="E30" s="41"/>
      <c r="F30" s="21">
        <f t="shared" si="1"/>
        <v>6025.4351697100001</v>
      </c>
      <c r="G30" s="41"/>
      <c r="H30" s="21">
        <f t="shared" si="2"/>
        <v>6025.4351697100001</v>
      </c>
      <c r="I30" s="21">
        <v>5950.2526128700001</v>
      </c>
      <c r="J30" s="21">
        <v>0</v>
      </c>
      <c r="K30" s="21">
        <v>75.182556840000004</v>
      </c>
      <c r="L30" s="41"/>
      <c r="M30" s="21">
        <v>0</v>
      </c>
      <c r="N30" s="41"/>
      <c r="O30" s="21">
        <f t="shared" si="3"/>
        <v>2665.0739733300002</v>
      </c>
      <c r="P30" s="41"/>
      <c r="Q30" s="21">
        <f t="shared" si="4"/>
        <v>2665.0739733300002</v>
      </c>
      <c r="R30" s="21">
        <v>661.81299683000009</v>
      </c>
      <c r="S30" s="21">
        <v>0</v>
      </c>
      <c r="T30" s="21">
        <v>2003.2609765</v>
      </c>
      <c r="U30" s="41"/>
      <c r="V30" s="21">
        <v>0</v>
      </c>
    </row>
    <row r="31" spans="1:22" s="17" customFormat="1" ht="12" customHeight="1" x14ac:dyDescent="0.2">
      <c r="A31" s="5"/>
      <c r="B31" s="6"/>
      <c r="C31" s="37" t="s">
        <v>15</v>
      </c>
      <c r="D31" s="38">
        <f t="shared" si="0"/>
        <v>1706.21224196</v>
      </c>
      <c r="E31" s="41"/>
      <c r="F31" s="38">
        <f t="shared" si="1"/>
        <v>1214.2489874400001</v>
      </c>
      <c r="G31" s="41"/>
      <c r="H31" s="38">
        <f t="shared" si="2"/>
        <v>1214.2489874400001</v>
      </c>
      <c r="I31" s="38">
        <v>1214.2489874400001</v>
      </c>
      <c r="J31" s="38">
        <v>0</v>
      </c>
      <c r="K31" s="38">
        <v>0</v>
      </c>
      <c r="L31" s="41"/>
      <c r="M31" s="38">
        <v>0</v>
      </c>
      <c r="N31" s="41"/>
      <c r="O31" s="38">
        <f t="shared" si="3"/>
        <v>491.96325452000002</v>
      </c>
      <c r="P31" s="41"/>
      <c r="Q31" s="38">
        <f t="shared" si="4"/>
        <v>491.96325452000002</v>
      </c>
      <c r="R31" s="38">
        <v>491.96325452000002</v>
      </c>
      <c r="S31" s="38">
        <v>0</v>
      </c>
      <c r="T31" s="38">
        <v>0</v>
      </c>
      <c r="U31" s="41"/>
      <c r="V31" s="38">
        <v>0</v>
      </c>
    </row>
    <row r="32" spans="1:22" s="17" customFormat="1" ht="12" customHeight="1" x14ac:dyDescent="0.2">
      <c r="A32" s="5"/>
      <c r="B32" s="6"/>
      <c r="C32" s="23" t="s">
        <v>16</v>
      </c>
      <c r="D32" s="21">
        <f t="shared" si="0"/>
        <v>18568.41926341</v>
      </c>
      <c r="E32" s="41"/>
      <c r="F32" s="21">
        <f t="shared" si="1"/>
        <v>15746.095687129999</v>
      </c>
      <c r="G32" s="41"/>
      <c r="H32" s="21">
        <f t="shared" si="2"/>
        <v>15746.095687129999</v>
      </c>
      <c r="I32" s="21">
        <v>15537.008057999999</v>
      </c>
      <c r="J32" s="21">
        <v>0</v>
      </c>
      <c r="K32" s="21">
        <v>209.08762912999998</v>
      </c>
      <c r="L32" s="41"/>
      <c r="M32" s="21">
        <v>0</v>
      </c>
      <c r="N32" s="41"/>
      <c r="O32" s="21">
        <f t="shared" si="3"/>
        <v>2822.32357628</v>
      </c>
      <c r="P32" s="41"/>
      <c r="Q32" s="21">
        <f t="shared" si="4"/>
        <v>2822.32357628</v>
      </c>
      <c r="R32" s="21">
        <v>2544.22259515</v>
      </c>
      <c r="S32" s="21">
        <v>82.326013079999996</v>
      </c>
      <c r="T32" s="21">
        <v>195.77496805000001</v>
      </c>
      <c r="U32" s="41"/>
      <c r="V32" s="21">
        <v>0</v>
      </c>
    </row>
    <row r="33" spans="1:30" s="17" customFormat="1" ht="12" customHeight="1" x14ac:dyDescent="0.2">
      <c r="A33" s="5"/>
      <c r="B33" s="6"/>
      <c r="C33" s="37" t="s">
        <v>17</v>
      </c>
      <c r="D33" s="38">
        <f t="shared" si="0"/>
        <v>4692.5501890400001</v>
      </c>
      <c r="E33" s="41"/>
      <c r="F33" s="38">
        <f t="shared" si="1"/>
        <v>3876.74584357</v>
      </c>
      <c r="G33" s="41"/>
      <c r="H33" s="38">
        <f t="shared" si="2"/>
        <v>3876.74584357</v>
      </c>
      <c r="I33" s="38">
        <v>3822.67628797</v>
      </c>
      <c r="J33" s="38">
        <v>54.069555600000001</v>
      </c>
      <c r="K33" s="38">
        <v>0</v>
      </c>
      <c r="L33" s="41"/>
      <c r="M33" s="38">
        <v>0</v>
      </c>
      <c r="N33" s="41"/>
      <c r="O33" s="38">
        <f t="shared" si="3"/>
        <v>815.80434546999993</v>
      </c>
      <c r="P33" s="41"/>
      <c r="Q33" s="38">
        <f t="shared" si="4"/>
        <v>815.80434546999993</v>
      </c>
      <c r="R33" s="38">
        <v>576.71142499999996</v>
      </c>
      <c r="S33" s="38">
        <v>0</v>
      </c>
      <c r="T33" s="38">
        <v>239.09292047</v>
      </c>
      <c r="U33" s="41"/>
      <c r="V33" s="38">
        <v>0</v>
      </c>
    </row>
    <row r="34" spans="1:30" s="17" customFormat="1" ht="12" customHeight="1" x14ac:dyDescent="0.2">
      <c r="A34" s="5"/>
      <c r="B34" s="6"/>
      <c r="C34" s="23" t="s">
        <v>18</v>
      </c>
      <c r="D34" s="21">
        <f t="shared" si="0"/>
        <v>7645.1141645770003</v>
      </c>
      <c r="E34" s="41"/>
      <c r="F34" s="21">
        <f t="shared" si="1"/>
        <v>6038.4363065900006</v>
      </c>
      <c r="G34" s="41"/>
      <c r="H34" s="21">
        <f t="shared" si="2"/>
        <v>6038.4363065900006</v>
      </c>
      <c r="I34" s="21">
        <v>5242.3631087800004</v>
      </c>
      <c r="J34" s="21">
        <v>0</v>
      </c>
      <c r="K34" s="21">
        <v>796.0731978099999</v>
      </c>
      <c r="L34" s="41"/>
      <c r="M34" s="21">
        <v>0</v>
      </c>
      <c r="N34" s="41"/>
      <c r="O34" s="21">
        <f t="shared" si="3"/>
        <v>1606.6778579870002</v>
      </c>
      <c r="P34" s="41"/>
      <c r="Q34" s="21">
        <f t="shared" si="4"/>
        <v>1606.6778579870002</v>
      </c>
      <c r="R34" s="21">
        <v>1606.6778579870002</v>
      </c>
      <c r="S34" s="21">
        <v>0</v>
      </c>
      <c r="T34" s="21">
        <v>0</v>
      </c>
      <c r="U34" s="41"/>
      <c r="V34" s="21">
        <v>0</v>
      </c>
    </row>
    <row r="35" spans="1:30" s="17" customFormat="1" ht="12" customHeight="1" x14ac:dyDescent="0.2">
      <c r="A35" s="5"/>
      <c r="B35" s="6"/>
      <c r="C35" s="37" t="s">
        <v>19</v>
      </c>
      <c r="D35" s="38">
        <f t="shared" si="0"/>
        <v>18178.557104159783</v>
      </c>
      <c r="E35" s="41"/>
      <c r="F35" s="38">
        <f t="shared" si="1"/>
        <v>14062.693068799783</v>
      </c>
      <c r="G35" s="41"/>
      <c r="H35" s="38">
        <f t="shared" si="2"/>
        <v>14062.693068799783</v>
      </c>
      <c r="I35" s="38">
        <v>13062.927518799783</v>
      </c>
      <c r="J35" s="38">
        <v>999.76554999999996</v>
      </c>
      <c r="K35" s="38">
        <v>0</v>
      </c>
      <c r="L35" s="41"/>
      <c r="M35" s="38">
        <v>0</v>
      </c>
      <c r="N35" s="41"/>
      <c r="O35" s="38">
        <f t="shared" si="3"/>
        <v>4115.8640353599994</v>
      </c>
      <c r="P35" s="41"/>
      <c r="Q35" s="38">
        <f t="shared" si="4"/>
        <v>4115.8640353599994</v>
      </c>
      <c r="R35" s="38">
        <v>4001.0800989399995</v>
      </c>
      <c r="S35" s="38">
        <v>0</v>
      </c>
      <c r="T35" s="38">
        <v>114.78393642</v>
      </c>
      <c r="U35" s="41"/>
      <c r="V35" s="38">
        <v>0</v>
      </c>
    </row>
    <row r="36" spans="1:30" s="17" customFormat="1" ht="12" customHeight="1" x14ac:dyDescent="0.2">
      <c r="A36" s="5"/>
      <c r="B36" s="7"/>
      <c r="C36" s="23" t="s">
        <v>20</v>
      </c>
      <c r="D36" s="21">
        <f t="shared" si="0"/>
        <v>4579.6328121300003</v>
      </c>
      <c r="E36" s="41"/>
      <c r="F36" s="21">
        <f t="shared" si="1"/>
        <v>4141.6542188700005</v>
      </c>
      <c r="G36" s="41"/>
      <c r="H36" s="21">
        <f t="shared" si="2"/>
        <v>4141.6542188700005</v>
      </c>
      <c r="I36" s="21">
        <v>4141.6542188700005</v>
      </c>
      <c r="J36" s="21">
        <v>0</v>
      </c>
      <c r="K36" s="21">
        <v>0</v>
      </c>
      <c r="L36" s="41"/>
      <c r="M36" s="21">
        <v>0</v>
      </c>
      <c r="N36" s="41"/>
      <c r="O36" s="21">
        <f t="shared" si="3"/>
        <v>437.97859325999997</v>
      </c>
      <c r="P36" s="41"/>
      <c r="Q36" s="21">
        <f t="shared" si="4"/>
        <v>437.97859325999997</v>
      </c>
      <c r="R36" s="21">
        <v>437.97859325999997</v>
      </c>
      <c r="S36" s="21">
        <v>0</v>
      </c>
      <c r="T36" s="21">
        <v>0</v>
      </c>
      <c r="U36" s="41"/>
      <c r="V36" s="21">
        <v>0</v>
      </c>
    </row>
    <row r="37" spans="1:30" s="17" customFormat="1" ht="12" customHeight="1" x14ac:dyDescent="0.2">
      <c r="A37" s="5"/>
      <c r="B37" s="6"/>
      <c r="C37" s="37" t="s">
        <v>28</v>
      </c>
      <c r="D37" s="38">
        <f t="shared" si="0"/>
        <v>11461.81380493</v>
      </c>
      <c r="E37" s="41"/>
      <c r="F37" s="38">
        <f t="shared" si="1"/>
        <v>9810.2276038799992</v>
      </c>
      <c r="G37" s="41"/>
      <c r="H37" s="38">
        <f t="shared" si="2"/>
        <v>9810.2276038799992</v>
      </c>
      <c r="I37" s="38">
        <v>3492.4334955799995</v>
      </c>
      <c r="J37" s="38">
        <v>364.9481083</v>
      </c>
      <c r="K37" s="38">
        <v>5952.8459999999995</v>
      </c>
      <c r="L37" s="41"/>
      <c r="M37" s="38">
        <v>0</v>
      </c>
      <c r="N37" s="41"/>
      <c r="O37" s="38">
        <f t="shared" si="3"/>
        <v>1651.58620105</v>
      </c>
      <c r="P37" s="41"/>
      <c r="Q37" s="38">
        <f t="shared" si="4"/>
        <v>1651.58620105</v>
      </c>
      <c r="R37" s="38">
        <v>778.47383672000001</v>
      </c>
      <c r="S37" s="38">
        <v>0</v>
      </c>
      <c r="T37" s="38">
        <v>873.11236432999999</v>
      </c>
      <c r="U37" s="41"/>
      <c r="V37" s="38">
        <v>0</v>
      </c>
    </row>
    <row r="38" spans="1:30" s="17" customFormat="1" ht="12" customHeight="1" x14ac:dyDescent="0.2">
      <c r="A38" s="5"/>
      <c r="B38" s="6"/>
      <c r="C38" s="23" t="s">
        <v>21</v>
      </c>
      <c r="D38" s="21">
        <f t="shared" si="0"/>
        <v>0</v>
      </c>
      <c r="E38" s="41"/>
      <c r="F38" s="21">
        <f t="shared" si="1"/>
        <v>0</v>
      </c>
      <c r="G38" s="41"/>
      <c r="H38" s="21">
        <f t="shared" si="2"/>
        <v>0</v>
      </c>
      <c r="I38" s="21">
        <v>0</v>
      </c>
      <c r="J38" s="21">
        <v>0</v>
      </c>
      <c r="K38" s="21">
        <v>0</v>
      </c>
      <c r="L38" s="41"/>
      <c r="M38" s="21">
        <v>0</v>
      </c>
      <c r="N38" s="41"/>
      <c r="O38" s="21">
        <f t="shared" si="3"/>
        <v>0</v>
      </c>
      <c r="P38" s="41"/>
      <c r="Q38" s="21">
        <f t="shared" si="4"/>
        <v>0</v>
      </c>
      <c r="R38" s="21">
        <v>0</v>
      </c>
      <c r="S38" s="21">
        <v>0</v>
      </c>
      <c r="T38" s="21">
        <v>0</v>
      </c>
      <c r="U38" s="41"/>
      <c r="V38" s="21">
        <v>0</v>
      </c>
    </row>
    <row r="39" spans="1:30" s="17" customFormat="1" ht="12" customHeight="1" x14ac:dyDescent="0.2">
      <c r="A39" s="5"/>
      <c r="B39" s="6"/>
      <c r="C39" s="37" t="s">
        <v>29</v>
      </c>
      <c r="D39" s="38">
        <f t="shared" si="0"/>
        <v>40767.404599769994</v>
      </c>
      <c r="E39" s="41"/>
      <c r="F39" s="38">
        <f t="shared" si="1"/>
        <v>38172.263263019995</v>
      </c>
      <c r="G39" s="41"/>
      <c r="H39" s="38">
        <f t="shared" si="2"/>
        <v>38172.263263019995</v>
      </c>
      <c r="I39" s="38">
        <v>38172.263263019995</v>
      </c>
      <c r="J39" s="38">
        <v>0</v>
      </c>
      <c r="K39" s="38">
        <v>0</v>
      </c>
      <c r="L39" s="41"/>
      <c r="M39" s="38">
        <v>0</v>
      </c>
      <c r="N39" s="41"/>
      <c r="O39" s="38">
        <f t="shared" si="3"/>
        <v>2595.1413367499981</v>
      </c>
      <c r="P39" s="41"/>
      <c r="Q39" s="38">
        <f t="shared" si="4"/>
        <v>2595.1413367499981</v>
      </c>
      <c r="R39" s="38">
        <v>2540.4987277099981</v>
      </c>
      <c r="S39" s="38">
        <v>0</v>
      </c>
      <c r="T39" s="38">
        <v>54.642609039999996</v>
      </c>
      <c r="U39" s="41"/>
      <c r="V39" s="38">
        <v>0</v>
      </c>
    </row>
    <row r="40" spans="1:30" s="17" customFormat="1" ht="12" customHeight="1" x14ac:dyDescent="0.2">
      <c r="A40" s="5"/>
      <c r="B40" s="6"/>
      <c r="C40" s="23" t="s">
        <v>22</v>
      </c>
      <c r="D40" s="21">
        <f t="shared" si="0"/>
        <v>2468.1763168799998</v>
      </c>
      <c r="E40" s="41"/>
      <c r="F40" s="21">
        <f t="shared" si="1"/>
        <v>2202.08462895</v>
      </c>
      <c r="G40" s="41"/>
      <c r="H40" s="21">
        <f t="shared" si="2"/>
        <v>2202.08462895</v>
      </c>
      <c r="I40" s="21">
        <v>2202.08462895</v>
      </c>
      <c r="J40" s="21">
        <v>0</v>
      </c>
      <c r="K40" s="21">
        <v>0</v>
      </c>
      <c r="L40" s="41"/>
      <c r="M40" s="21">
        <v>0</v>
      </c>
      <c r="N40" s="41"/>
      <c r="O40" s="21">
        <f t="shared" si="3"/>
        <v>266.09168793000003</v>
      </c>
      <c r="P40" s="41"/>
      <c r="Q40" s="21">
        <f t="shared" si="4"/>
        <v>266.09168793000003</v>
      </c>
      <c r="R40" s="21">
        <v>266.09168793000003</v>
      </c>
      <c r="S40" s="21">
        <v>0</v>
      </c>
      <c r="T40" s="21">
        <v>0</v>
      </c>
      <c r="U40" s="41"/>
      <c r="V40" s="21">
        <v>0</v>
      </c>
    </row>
    <row r="41" spans="1:30" s="17" customFormat="1" ht="12" customHeight="1" x14ac:dyDescent="0.2">
      <c r="A41" s="5"/>
      <c r="B41" s="6"/>
      <c r="C41" s="37" t="s">
        <v>53</v>
      </c>
      <c r="D41" s="38">
        <f t="shared" si="0"/>
        <v>6314.4778217499988</v>
      </c>
      <c r="E41" s="41"/>
      <c r="F41" s="38">
        <f t="shared" si="1"/>
        <v>5834.343783029999</v>
      </c>
      <c r="G41" s="41"/>
      <c r="H41" s="38">
        <f t="shared" si="2"/>
        <v>5834.343783029999</v>
      </c>
      <c r="I41" s="38">
        <v>4779.3943965599992</v>
      </c>
      <c r="J41" s="38">
        <v>0</v>
      </c>
      <c r="K41" s="38">
        <v>1054.94938647</v>
      </c>
      <c r="L41" s="41"/>
      <c r="M41" s="38">
        <v>0</v>
      </c>
      <c r="N41" s="41"/>
      <c r="O41" s="38">
        <f t="shared" si="3"/>
        <v>480.13403872000004</v>
      </c>
      <c r="P41" s="41"/>
      <c r="Q41" s="38">
        <f t="shared" si="4"/>
        <v>480.13403872000004</v>
      </c>
      <c r="R41" s="38">
        <v>366.15541213</v>
      </c>
      <c r="S41" s="38">
        <v>0</v>
      </c>
      <c r="T41" s="38">
        <v>113.97862659000002</v>
      </c>
      <c r="U41" s="41"/>
      <c r="V41" s="38">
        <v>0</v>
      </c>
    </row>
    <row r="42" spans="1:30" s="8" customFormat="1" ht="6" customHeight="1" thickBot="1" x14ac:dyDescent="0.25">
      <c r="B42" s="9"/>
      <c r="C42" s="10"/>
      <c r="D42" s="11"/>
      <c r="E42" s="11"/>
      <c r="F42" s="11"/>
      <c r="G42" s="11"/>
      <c r="H42" s="11"/>
      <c r="I42" s="11"/>
      <c r="J42" s="11"/>
      <c r="K42" s="11"/>
      <c r="L42" s="11"/>
      <c r="M42" s="11"/>
      <c r="N42" s="11"/>
      <c r="O42" s="11"/>
      <c r="P42" s="11"/>
      <c r="Q42" s="11"/>
      <c r="R42" s="11"/>
      <c r="S42" s="11"/>
      <c r="T42" s="11"/>
      <c r="U42" s="11"/>
      <c r="V42" s="11"/>
    </row>
    <row r="43" spans="1:30" s="43" customFormat="1" ht="29.25" customHeight="1" x14ac:dyDescent="0.2">
      <c r="A43" s="53" t="s">
        <v>39</v>
      </c>
      <c r="B43" s="53"/>
      <c r="C43" s="53"/>
      <c r="D43" s="53"/>
      <c r="E43" s="53"/>
      <c r="F43" s="53"/>
      <c r="G43" s="53"/>
      <c r="H43" s="53"/>
      <c r="I43" s="53"/>
      <c r="J43" s="53"/>
      <c r="K43" s="53"/>
      <c r="L43" s="53"/>
      <c r="M43" s="53"/>
      <c r="N43" s="53"/>
      <c r="O43" s="53"/>
      <c r="P43" s="53"/>
      <c r="Q43" s="53"/>
      <c r="R43" s="53"/>
      <c r="S43" s="53"/>
      <c r="T43" s="53"/>
      <c r="U43" s="53"/>
      <c r="V43" s="53"/>
    </row>
    <row r="44" spans="1:30" s="12" customFormat="1" ht="42" customHeight="1" x14ac:dyDescent="0.2">
      <c r="A44" s="49" t="s">
        <v>40</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row>
    <row r="45" spans="1:30" s="12" customFormat="1" ht="29.25" customHeight="1" x14ac:dyDescent="0.2">
      <c r="A45" s="49" t="s">
        <v>42</v>
      </c>
      <c r="B45" s="49"/>
      <c r="C45" s="49"/>
      <c r="D45" s="49"/>
      <c r="E45" s="49"/>
      <c r="F45" s="49"/>
      <c r="G45" s="49"/>
      <c r="H45" s="49"/>
      <c r="I45" s="49"/>
      <c r="J45" s="49"/>
      <c r="K45" s="49"/>
      <c r="L45" s="49"/>
      <c r="M45" s="49"/>
      <c r="N45" s="49"/>
      <c r="O45" s="49"/>
      <c r="P45" s="49"/>
      <c r="Q45" s="49"/>
      <c r="R45" s="49"/>
      <c r="S45" s="49"/>
      <c r="T45" s="49"/>
      <c r="U45" s="49"/>
      <c r="V45" s="49"/>
      <c r="W45" s="44"/>
      <c r="X45" s="44"/>
      <c r="Y45" s="44"/>
      <c r="Z45" s="44"/>
      <c r="AA45" s="44"/>
      <c r="AB45" s="44"/>
      <c r="AC45" s="44"/>
      <c r="AD45" s="44"/>
    </row>
    <row r="46" spans="1:30" s="12" customFormat="1" ht="28.5" customHeight="1" x14ac:dyDescent="0.2">
      <c r="A46" s="49" t="s">
        <v>43</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row>
    <row r="47" spans="1:30" s="12" customFormat="1" ht="28.5" customHeight="1" x14ac:dyDescent="0.2">
      <c r="A47" s="49" t="s">
        <v>46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row>
    <row r="48" spans="1:30" s="12" customFormat="1" ht="24.75" customHeight="1" x14ac:dyDescent="0.2">
      <c r="A48" s="49" t="s">
        <v>49</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30" s="12" customFormat="1" ht="13.5" customHeight="1" x14ac:dyDescent="0.2">
      <c r="A49" s="49" t="s">
        <v>54</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s="12" customFormat="1" ht="28.5" customHeight="1" x14ac:dyDescent="0.2">
      <c r="A50" s="49" t="s">
        <v>23</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row>
    <row r="51" spans="1:30" s="2" customFormat="1" ht="12.75" hidden="1" x14ac:dyDescent="0.2">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1:30" s="2" customFormat="1" ht="12.75" hidden="1" x14ac:dyDescent="0.2">
      <c r="A52" s="14"/>
      <c r="B52" s="15"/>
      <c r="C52" s="14"/>
      <c r="D52" s="14"/>
      <c r="E52" s="14"/>
      <c r="F52" s="14"/>
      <c r="G52" s="14"/>
      <c r="H52" s="14"/>
      <c r="I52" s="14"/>
      <c r="J52" s="14"/>
      <c r="K52" s="14"/>
      <c r="L52" s="14"/>
      <c r="M52" s="14"/>
      <c r="N52" s="14"/>
      <c r="O52" s="14"/>
      <c r="P52" s="14"/>
      <c r="Q52" s="14"/>
      <c r="R52" s="14"/>
      <c r="S52" s="14"/>
      <c r="T52" s="14"/>
      <c r="U52" s="14"/>
      <c r="V52" s="14"/>
      <c r="W52" s="14"/>
      <c r="X52" s="14"/>
      <c r="Y52" s="14"/>
      <c r="Z52" s="14"/>
      <c r="AA52" s="12"/>
      <c r="AB52" s="12"/>
      <c r="AC52" s="12"/>
      <c r="AD52" s="12"/>
    </row>
    <row r="53" spans="1:30" ht="11.1" hidden="1" customHeight="1" x14ac:dyDescent="0.2">
      <c r="C53" s="51"/>
      <c r="D53" s="51"/>
      <c r="E53" s="51"/>
      <c r="F53" s="51"/>
      <c r="G53" s="51"/>
      <c r="H53" s="51"/>
      <c r="I53" s="51"/>
      <c r="J53" s="51"/>
      <c r="K53" s="51"/>
      <c r="L53" s="51"/>
      <c r="M53" s="51"/>
      <c r="N53" s="51"/>
      <c r="O53" s="51"/>
      <c r="P53" s="51"/>
      <c r="Q53" s="51"/>
      <c r="R53" s="51"/>
      <c r="S53" s="51"/>
      <c r="T53" s="51"/>
      <c r="U53" s="51"/>
      <c r="V53" s="51"/>
    </row>
    <row r="54" spans="1:30" ht="12.75" hidden="1" customHeight="1" x14ac:dyDescent="0.2"/>
    <row r="55" spans="1:30" ht="12.75" hidden="1" customHeight="1" x14ac:dyDescent="0.2"/>
    <row r="56" spans="1:30" ht="12.75" hidden="1" customHeight="1" x14ac:dyDescent="0.2"/>
    <row r="57" spans="1:30" ht="12.75" hidden="1" customHeight="1" x14ac:dyDescent="0.2"/>
    <row r="58" spans="1:30" ht="12.75" hidden="1" customHeight="1" x14ac:dyDescent="0.2"/>
    <row r="59" spans="1:30" ht="12.75" hidden="1" customHeight="1" x14ac:dyDescent="0.2"/>
    <row r="60" spans="1:30" ht="12.75" hidden="1" customHeight="1" x14ac:dyDescent="0.2"/>
    <row r="61" spans="1:30" ht="12.75" hidden="1" customHeight="1" x14ac:dyDescent="0.2"/>
    <row r="62" spans="1:30" ht="12.75" hidden="1" customHeight="1" x14ac:dyDescent="0.2"/>
    <row r="63" spans="1:30" ht="12.75" hidden="1" customHeight="1" x14ac:dyDescent="0.2"/>
    <row r="64" spans="1:3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sheetData>
  <mergeCells count="16">
    <mergeCell ref="C53:V53"/>
    <mergeCell ref="A46:AD46"/>
    <mergeCell ref="H5:K5"/>
    <mergeCell ref="Q5:T5"/>
    <mergeCell ref="A44:AD44"/>
    <mergeCell ref="A43:V43"/>
    <mergeCell ref="A45:V45"/>
    <mergeCell ref="C1:V1"/>
    <mergeCell ref="C2:V2"/>
    <mergeCell ref="C3:V3"/>
    <mergeCell ref="A47:AD47"/>
    <mergeCell ref="A50:AD50"/>
    <mergeCell ref="A48:AD48"/>
    <mergeCell ref="F4:M4"/>
    <mergeCell ref="O4:V4"/>
    <mergeCell ref="A49:AD49"/>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123</vt:lpstr>
      <vt:lpstr>'123'!Área_de_impresión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2014-08-13T19:02:03Z</cp:lastPrinted>
  <dcterms:created xsi:type="dcterms:W3CDTF">2012-05-09T01:02:28Z</dcterms:created>
  <dcterms:modified xsi:type="dcterms:W3CDTF">2014-09-03T23:03:56Z</dcterms:modified>
</cp:coreProperties>
</file>