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10095" activeTab="0"/>
  </bookViews>
  <sheets>
    <sheet name="INV DIR CFE PESOS" sheetId="1" r:id="rId1"/>
    <sheet name="INV COND CFE PESOS" sheetId="2" r:id="rId2"/>
  </sheets>
  <externalReferences>
    <externalReference r:id="rId5"/>
    <externalReference r:id="rId6"/>
    <externalReference r:id="rId7"/>
    <externalReference r:id="rId8"/>
  </externalReferences>
  <definedNames>
    <definedName name="___TDC2001">'[1]Tipos de Cambio'!$C$4</definedName>
    <definedName name="___tdc20012">'[1]Tipos de Cambio'!$C$4</definedName>
    <definedName name="_Ene2001" localSheetId="1">#REF!</definedName>
    <definedName name="_Ene2001" localSheetId="0">#REF!</definedName>
    <definedName name="_Ene2001">#REF!</definedName>
    <definedName name="_TC2001" localSheetId="1">#REF!</definedName>
    <definedName name="_TC2001" localSheetId="0">#REF!</definedName>
    <definedName name="_TC2001">#REF!</definedName>
    <definedName name="_TDC2001" localSheetId="1">'[3]Tipos de Cambio'!$C$4</definedName>
    <definedName name="_TDC2001" localSheetId="0">'[3]Tipos de Cambio'!$C$4</definedName>
    <definedName name="_TDC2001">'[4]Tipos de Cambio'!$C$4</definedName>
    <definedName name="_tdc20012">'[4]Tipos de Cambio'!$C$4</definedName>
    <definedName name="_xlnm.Print_Area" localSheetId="1">'INV COND CFE PESOS'!$A$1:$L$87</definedName>
    <definedName name="_xlnm.Print_Area" localSheetId="0">'INV DIR CFE PESOS'!$A$1:$L$322</definedName>
    <definedName name="_xlnm.Print_Titles" localSheetId="1">'INV COND CFE PESOS'!$1:$8</definedName>
    <definedName name="_xlnm.Print_Titles" localSheetId="0">'INV DIR CFE PESOS'!$1:$8</definedName>
  </definedNames>
  <calcPr fullCalcOnLoad="1"/>
</workbook>
</file>

<file path=xl/sharedStrings.xml><?xml version="1.0" encoding="utf-8"?>
<sst xmlns="http://schemas.openxmlformats.org/spreadsheetml/2006/main" count="700" uniqueCount="384">
  <si>
    <t>VALOR PRESENTE NETO POR PROYECTO DE INVERSIÓN FINANCIADA DIRECTA</t>
  </si>
  <si>
    <t xml:space="preserve">Con base en los artículos 107 fracción I inciso d) de la Ley Federal de Presupuesto y Responsabilidad Hacendaria y 205 de su Reglamento. </t>
  </si>
  <si>
    <t>Comisión Federal de Electricidad</t>
  </si>
  <si>
    <t>No. PEF</t>
  </si>
  <si>
    <r>
      <t xml:space="preserve">Proyecto </t>
    </r>
    <r>
      <rPr>
        <vertAlign val="superscript"/>
        <sz val="10"/>
        <rFont val="Arial"/>
        <family val="2"/>
      </rPr>
      <t>1_/</t>
    </r>
  </si>
  <si>
    <t>Antes de Impuestos</t>
  </si>
  <si>
    <t>Después de impuestos</t>
  </si>
  <si>
    <r>
      <t xml:space="preserve">Inicio de operaciones </t>
    </r>
    <r>
      <rPr>
        <vertAlign val="superscript"/>
        <sz val="10"/>
        <rFont val="Arial"/>
        <family val="2"/>
      </rPr>
      <t>3_/</t>
    </r>
  </si>
  <si>
    <t>Entrega de obra</t>
  </si>
  <si>
    <r>
      <t xml:space="preserve">Término de obligaciones </t>
    </r>
    <r>
      <rPr>
        <vertAlign val="superscript"/>
        <sz val="10"/>
        <rFont val="Arial"/>
        <family val="2"/>
      </rPr>
      <t>4_/</t>
    </r>
    <r>
      <rPr>
        <sz val="10"/>
        <rFont val="Arial"/>
        <family val="2"/>
      </rPr>
      <t xml:space="preserve"> </t>
    </r>
  </si>
  <si>
    <t>Plazo del pago</t>
  </si>
  <si>
    <r>
      <t xml:space="preserve">Valor Presente de las Obligaciones Fiscales </t>
    </r>
    <r>
      <rPr>
        <vertAlign val="subscript"/>
        <sz val="10"/>
        <rFont val="Arial"/>
        <family val="2"/>
      </rPr>
      <t>5_/</t>
    </r>
  </si>
  <si>
    <t>Valor presente neto de la evaluación económica
(VPN)</t>
  </si>
  <si>
    <t>Valor presente  neto  de  la evaluación financiera
(VPN)</t>
  </si>
  <si>
    <t>años</t>
  </si>
  <si>
    <t>meses</t>
  </si>
  <si>
    <t>Total Inversión Directa</t>
  </si>
  <si>
    <t>Autorizados en 1997</t>
  </si>
  <si>
    <t>CG</t>
  </si>
  <si>
    <t>Cerro Prieto IV</t>
  </si>
  <si>
    <t>CC</t>
  </si>
  <si>
    <t>Chihuahua</t>
  </si>
  <si>
    <t>CCI</t>
  </si>
  <si>
    <t>Guerrero Negro II</t>
  </si>
  <si>
    <t>Monterrey II</t>
  </si>
  <si>
    <t>CD</t>
  </si>
  <si>
    <t>Puerto San Carlos II</t>
  </si>
  <si>
    <t>Rosarito III (Unidades 8 y 9)</t>
  </si>
  <si>
    <t>CT</t>
  </si>
  <si>
    <t>Samalayuca II</t>
  </si>
  <si>
    <t>LT</t>
  </si>
  <si>
    <t>211 Cable Submarino</t>
  </si>
  <si>
    <t>214 y 215 Sureste-Peninsular</t>
  </si>
  <si>
    <t>216 y 217 Noroeste</t>
  </si>
  <si>
    <t>SE</t>
  </si>
  <si>
    <t>212 y 213 SF6 Potencia y Distribución</t>
  </si>
  <si>
    <t>218 Noroeste</t>
  </si>
  <si>
    <t>219 Sureste-Peninsular</t>
  </si>
  <si>
    <t>220 Oriental-Centro</t>
  </si>
  <si>
    <t>221 Occidental</t>
  </si>
  <si>
    <t>Autorizados en 1998</t>
  </si>
  <si>
    <t>301 Centro</t>
  </si>
  <si>
    <t>302 Sureste</t>
  </si>
  <si>
    <t>303 Ixtapa - Pie de la Cuesta</t>
  </si>
  <si>
    <t>304 Noroeste</t>
  </si>
  <si>
    <t>305 Centro-Oriente</t>
  </si>
  <si>
    <t>306 Sureste</t>
  </si>
  <si>
    <t>307 Noreste</t>
  </si>
  <si>
    <t>308 Noroeste</t>
  </si>
  <si>
    <t>Autorizados en 1999</t>
  </si>
  <si>
    <t>Los Azufres II y Campo Geotérmico</t>
  </si>
  <si>
    <t>CH</t>
  </si>
  <si>
    <t>Manuel Moreno Torres (2a. Etapa)</t>
  </si>
  <si>
    <t>406 Red Asociada a Tuxpan II, III y IV</t>
  </si>
  <si>
    <t>407 Red Asociada a Altamira II, III y IV</t>
  </si>
  <si>
    <t>408 Naco-Nogales - Área Noroeste</t>
  </si>
  <si>
    <t>411 Sistema Nacional</t>
  </si>
  <si>
    <t>Manuel Moreno Torres Red Asociada (2a. Etapa)</t>
  </si>
  <si>
    <t>401 Occidental - Central</t>
  </si>
  <si>
    <t>402 Oriental - Peninsular</t>
  </si>
  <si>
    <t>403 Noreste</t>
  </si>
  <si>
    <t>404 Noroeste-Norte</t>
  </si>
  <si>
    <t>405 Compensación Alta Tensión</t>
  </si>
  <si>
    <t>410 Sistema Nacional</t>
  </si>
  <si>
    <t>Autorizados en 2000</t>
  </si>
  <si>
    <t>El Sauz conversión de TG a CC</t>
  </si>
  <si>
    <t>414 Norte-Occidental</t>
  </si>
  <si>
    <t>502 Oriental - Norte</t>
  </si>
  <si>
    <t>506 Saltillo-Cañada</t>
  </si>
  <si>
    <t>Red Asociada de la Central Tamazunchale</t>
  </si>
  <si>
    <t>Red Asociada de la Central Río Bravo III</t>
  </si>
  <si>
    <t>412 Compensación Norte</t>
  </si>
  <si>
    <t>413 Noroeste - Occidental</t>
  </si>
  <si>
    <t>503 Oriental</t>
  </si>
  <si>
    <t>504 Norte - Occidental</t>
  </si>
  <si>
    <t>Autorizados en 2001</t>
  </si>
  <si>
    <t>Baja California Sur I</t>
  </si>
  <si>
    <t>609 Transmisión Noroeste - Occidental</t>
  </si>
  <si>
    <t>610 Transmisión Noroeste - Norte</t>
  </si>
  <si>
    <t>612 Subtransmisión Norte - Noreste</t>
  </si>
  <si>
    <t>613 Subtransmisión Occidental</t>
  </si>
  <si>
    <t>614 Subtransmisión Oriental</t>
  </si>
  <si>
    <t>615 Subtransmisión Peninsular</t>
  </si>
  <si>
    <t>Red Asociada de Transmisión de la CCI Baja California Sur I</t>
  </si>
  <si>
    <t>1012 Red de Transmisión Asociada a la CCC Baja California</t>
  </si>
  <si>
    <t>607 Sistema Bajio - Oriental</t>
  </si>
  <si>
    <t>611 Subtransmisión Baja California - Noroeste</t>
  </si>
  <si>
    <t>SUV</t>
  </si>
  <si>
    <t>Suministro de vapor a las Centrales de Cerro Prieto</t>
  </si>
  <si>
    <t>Autorizados en 2002</t>
  </si>
  <si>
    <t>Hermosillo Conversión de TG a CC</t>
  </si>
  <si>
    <t>CCC</t>
  </si>
  <si>
    <t>Pacífico</t>
  </si>
  <si>
    <t>El Cajón</t>
  </si>
  <si>
    <t>Lineas Centro</t>
  </si>
  <si>
    <t>Red de Transmisión Asociada a la CH el Cajón</t>
  </si>
  <si>
    <t>Red de Transmisión Asociada a Altamira V</t>
  </si>
  <si>
    <t>Red de Transmisión Asociada a la Laguna II</t>
  </si>
  <si>
    <t>Red de Transmisión Asociada a el Pacífico</t>
  </si>
  <si>
    <t>707 Enlace Norte-Sur</t>
  </si>
  <si>
    <t>Riviera Maya</t>
  </si>
  <si>
    <t>PRR</t>
  </si>
  <si>
    <t>Presa Reguladora Amata</t>
  </si>
  <si>
    <t>RM</t>
  </si>
  <si>
    <t>Adolfo López Mateos</t>
  </si>
  <si>
    <t>Altamira</t>
  </si>
  <si>
    <t>Botello</t>
  </si>
  <si>
    <t>Carbón II</t>
  </si>
  <si>
    <t>Carlos Rodríguez Rivero</t>
  </si>
  <si>
    <t>Dos Bocas</t>
  </si>
  <si>
    <t>Emilio Portes Gil</t>
  </si>
  <si>
    <t>Francisco Pérez Ríos</t>
  </si>
  <si>
    <t>Gomez Palacio</t>
  </si>
  <si>
    <t>Huinalá</t>
  </si>
  <si>
    <t>Ixtaczoquitlán</t>
  </si>
  <si>
    <t>José Aceves Pozos (Mazatlán II)</t>
  </si>
  <si>
    <t>Gral. Manuel Alvarez Moreno (Manzanillo)</t>
  </si>
  <si>
    <t>CT Puerto Libertad</t>
  </si>
  <si>
    <t>Punta Prieta</t>
  </si>
  <si>
    <t>Salamanca</t>
  </si>
  <si>
    <t>Tuxpango</t>
  </si>
  <si>
    <t>CT Valle de México</t>
  </si>
  <si>
    <t>Norte</t>
  </si>
  <si>
    <t>705 Capacitores</t>
  </si>
  <si>
    <t>708 Compensación Dinámicas Oriental -Norte</t>
  </si>
  <si>
    <t>SLT</t>
  </si>
  <si>
    <t>701 Occidente-Centro</t>
  </si>
  <si>
    <t>702 Sureste-Peninsular</t>
  </si>
  <si>
    <t>703 Noreste-Norte</t>
  </si>
  <si>
    <t>704 Baja California -Noroeste</t>
  </si>
  <si>
    <t>706 Sistemas Norte</t>
  </si>
  <si>
    <t>709 Sistemas Sur</t>
  </si>
  <si>
    <t>Autorizados en 2003</t>
  </si>
  <si>
    <t>Conversión El Encino de TG aCC</t>
  </si>
  <si>
    <t>Baja California Sur II</t>
  </si>
  <si>
    <t>807 Durango I</t>
  </si>
  <si>
    <t>CCC Tula</t>
  </si>
  <si>
    <t>CGT Cerro Prieto (U5)</t>
  </si>
  <si>
    <t>CT Carbón II Unidades 2 y 4</t>
  </si>
  <si>
    <t>CT Emilio Portes Gil Unidad 4</t>
  </si>
  <si>
    <t>CT Francisco Pérez Ríos Unidad 5</t>
  </si>
  <si>
    <t>CT Pdte. Adolfo López Mateos Unidades 3, 4, 5 y 6</t>
  </si>
  <si>
    <t>CT Pdte. Plutarco Elías Calles Unidades 1 y 2</t>
  </si>
  <si>
    <t>811 Noroeste</t>
  </si>
  <si>
    <t>812 Golfo Norte</t>
  </si>
  <si>
    <t>813 División Bajío</t>
  </si>
  <si>
    <t>801 Altiplano</t>
  </si>
  <si>
    <t>802 Tamaulipas</t>
  </si>
  <si>
    <t>803 NOINE</t>
  </si>
  <si>
    <t>806 Bajío</t>
  </si>
  <si>
    <t>Autorizados en 2004</t>
  </si>
  <si>
    <t>CE</t>
  </si>
  <si>
    <t>La Venta II</t>
  </si>
  <si>
    <t>Red de Transmisión Asociada a la CE La Venta II</t>
  </si>
  <si>
    <t>911 Noreste</t>
  </si>
  <si>
    <t>912 División Oriente</t>
  </si>
  <si>
    <t>914 División Centro Sur</t>
  </si>
  <si>
    <t>915 Occidental</t>
  </si>
  <si>
    <t>901 Pacífico</t>
  </si>
  <si>
    <t>902 Istmo</t>
  </si>
  <si>
    <t>903 Cabo - Norte</t>
  </si>
  <si>
    <t>Autorizados en 2005</t>
  </si>
  <si>
    <t>La Yesca</t>
  </si>
  <si>
    <t>Baja California</t>
  </si>
  <si>
    <t>RFO</t>
  </si>
  <si>
    <t>Red de Fibra Optica Proyecto Sur</t>
  </si>
  <si>
    <t>Red de Fibra Optica Proyecto Centro</t>
  </si>
  <si>
    <t>Red de Fibra Optica Proyecto Norte</t>
  </si>
  <si>
    <t>1006 Central----Sur</t>
  </si>
  <si>
    <t>1005 Noroeste</t>
  </si>
  <si>
    <t>Infiernillo</t>
  </si>
  <si>
    <t>CT Francisco Pérez Ríos Unidades 1 y 2</t>
  </si>
  <si>
    <t>CT Puerto Libertad Unidad 4</t>
  </si>
  <si>
    <t>CT Valle de México Unidades 5,6 y 7</t>
  </si>
  <si>
    <t>CCC Samalayuca II</t>
  </si>
  <si>
    <t>CCC El Sauz</t>
  </si>
  <si>
    <t>CCC Huinala II</t>
  </si>
  <si>
    <t>1004 Compensación Dinámica Área Central</t>
  </si>
  <si>
    <t>1003 Subestaciones Eléctricas de Occidente</t>
  </si>
  <si>
    <t>Red de Transmisión Asociada a la CC San Lorenzo</t>
  </si>
  <si>
    <t>1002 Compensación y Transmisión Noreste - Sureste</t>
  </si>
  <si>
    <t>San Lorenzo Conversión de TG a CC</t>
  </si>
  <si>
    <t>1001 Red de Transmisión Baja - Nogales</t>
  </si>
  <si>
    <t>Red de Transmisión Asociada a la CH La Yesca</t>
  </si>
  <si>
    <t>Autorizados en 2006</t>
  </si>
  <si>
    <t>Agua Prieta II (con campo solar)</t>
  </si>
  <si>
    <t>Red de transmisión asociada a la CC Agua Prieta II</t>
  </si>
  <si>
    <t>Red de Transmisión Asociada a la CE La Venta III</t>
  </si>
  <si>
    <t>CN Laguna Verde</t>
  </si>
  <si>
    <t>CT Puerto Libertad Unidades 2 y 3</t>
  </si>
  <si>
    <t>CT Punta Prieta Unidad 2</t>
  </si>
  <si>
    <t>1110 Compensación Capacitiva del Norte</t>
  </si>
  <si>
    <t>1116 Transformación del Noreste</t>
  </si>
  <si>
    <t>1117 Transformación de Guaymas</t>
  </si>
  <si>
    <t>1120 Noroeste</t>
  </si>
  <si>
    <t>1121 Baja California</t>
  </si>
  <si>
    <t>1122 Golfo Norte</t>
  </si>
  <si>
    <t>1123 Norte</t>
  </si>
  <si>
    <t>1124 Bajío Centro</t>
  </si>
  <si>
    <t>1125 Distribución</t>
  </si>
  <si>
    <t>1127 Sureste</t>
  </si>
  <si>
    <t>1128 Centro Sur</t>
  </si>
  <si>
    <t>1129 Compensación redes</t>
  </si>
  <si>
    <t>1111 Transmisión y Transformación del Central - Occidental</t>
  </si>
  <si>
    <t>1112 Transmisión y Transformación del Noroeste</t>
  </si>
  <si>
    <t>1114 Transmisión y Transformación del Oriental</t>
  </si>
  <si>
    <t>1118 Transmisión y Transformación del Norte</t>
  </si>
  <si>
    <t>1119 Transmisión y Transformación del Sureste</t>
  </si>
  <si>
    <t>Suministro de 970 T/h a las Centrales de Cerro Prieto</t>
  </si>
  <si>
    <t>Autorizados en 2007</t>
  </si>
  <si>
    <t>1206 Conversión a 400 kV de la LT Mazatlan II - La Higuera</t>
  </si>
  <si>
    <t>1213 COMPENSACIÓN DE REDES</t>
  </si>
  <si>
    <t>1205 Compensación Oriental - Peninsular</t>
  </si>
  <si>
    <t>1212 SUR - PENINSULAR</t>
  </si>
  <si>
    <t>1204 Conversión a 400 kV del Área Peninsular</t>
  </si>
  <si>
    <t>1203 Transmisión y Transformación Oriental - Sureste</t>
  </si>
  <si>
    <t>1202 Suministro de Energía a la Zona Manzanillo</t>
  </si>
  <si>
    <t>1211 NORESTE - CENTRAL</t>
  </si>
  <si>
    <t>1210 NORTE - NOROESTE</t>
  </si>
  <si>
    <t>1201 Transmisión y Transformación de Baja California</t>
  </si>
  <si>
    <t>CCC Poza Rica</t>
  </si>
  <si>
    <t>CCC El Sauz Paquete 1</t>
  </si>
  <si>
    <t>Red de Trans Asoc al proy de temp abierta y Oax. II, III, IV</t>
  </si>
  <si>
    <t>Red de Transmisión Asociada a Manzanillo I U-1 y 2</t>
  </si>
  <si>
    <t>CC Repotenciación CT Manzanillo I U-1 y 2</t>
  </si>
  <si>
    <t>Red de transmisión asociada a la CG Los Humeros II</t>
  </si>
  <si>
    <t>Red de transmisión asociada a la CI Guerrero Negro III</t>
  </si>
  <si>
    <t>CI Guerrero Negro III</t>
  </si>
  <si>
    <t>Los Humeros II</t>
  </si>
  <si>
    <t>Red de transmisión asociada a la CCC Norte II</t>
  </si>
  <si>
    <t>TG Baja California II</t>
  </si>
  <si>
    <t>Autorizados en 2008</t>
  </si>
  <si>
    <t>1301 Interconexión de Baja California</t>
  </si>
  <si>
    <t>1304 Transmisión y Transformación del Oriental</t>
  </si>
  <si>
    <t>1303 Transmisión y Transformación Baja - Noroeste</t>
  </si>
  <si>
    <t>1302 Transmisión y Transformación Norte y Occidente</t>
  </si>
  <si>
    <t>Baja California Sur IV</t>
  </si>
  <si>
    <t>Baja California Sur III</t>
  </si>
  <si>
    <t>1313 Red de Transmisión Asociada al CC Baja California III</t>
  </si>
  <si>
    <t>1323 DISTRIBUCION SUR</t>
  </si>
  <si>
    <t>1322 DISTRIBUCION CENTRO</t>
  </si>
  <si>
    <t>1321 DISTRIBUCION NORESTE</t>
  </si>
  <si>
    <t>1320 DISTRIBUCION NOROESTE</t>
  </si>
  <si>
    <t>Autorizados en 2009</t>
  </si>
  <si>
    <t>1404 Subestaciones del Oriente</t>
  </si>
  <si>
    <t>1401 SEs y LTs de las Áreas Baja California y Noroeste</t>
  </si>
  <si>
    <t>1405 Subest y Líneas de Transmisión de las Áreas Sureste</t>
  </si>
  <si>
    <t>1402 Cambio de Tensión de la LT Culiacán - Los Mochis</t>
  </si>
  <si>
    <t>1421 DISTRIBUCIÓN SUR</t>
  </si>
  <si>
    <t>1403 Compensación Capacitiva de las Áreas Noroeste - Norte</t>
  </si>
  <si>
    <t>1420 DISTRIBUCIÓN NORTE</t>
  </si>
  <si>
    <t>Santa Rosalía II</t>
  </si>
  <si>
    <t>CT Altamira Unidades 1 y 2</t>
  </si>
  <si>
    <t>Autorizados en 2010</t>
  </si>
  <si>
    <t>1521 DISTRIBUCIÓN SUR</t>
  </si>
  <si>
    <t>1520 DISTRIBUCION NORTE</t>
  </si>
  <si>
    <t>Cogeneración Salamanca Fase I</t>
  </si>
  <si>
    <t>Autorizados en 2011</t>
  </si>
  <si>
    <t>1601 Transmisión y Transformación Noroeste - Norte</t>
  </si>
  <si>
    <t>1602 Transmisión La Paz entronque Tuxpan - Texcoco</t>
  </si>
  <si>
    <t>Centro</t>
  </si>
  <si>
    <t>1603 Subestación Lago</t>
  </si>
  <si>
    <t>1604 Transmisión Ayotla-Chalco</t>
  </si>
  <si>
    <t>Guerrero Negro IV</t>
  </si>
  <si>
    <t>Red de Transmisión Asociada a la CI Guerrero Negro IV</t>
  </si>
  <si>
    <t>Santa Rosalía III</t>
  </si>
  <si>
    <t>Red de Transmisión Asociada a la CI Santa Rosalia III</t>
  </si>
  <si>
    <t>1621 Distribución Norte-Sur</t>
  </si>
  <si>
    <t>1620 Distribución Valle de México</t>
  </si>
  <si>
    <t>Los Azufres III (Fase I)</t>
  </si>
  <si>
    <t>La Parota</t>
  </si>
  <si>
    <t>Red de transmisión asociada a la CH La Parota</t>
  </si>
  <si>
    <t>Autorizados en 2012</t>
  </si>
  <si>
    <t>CT José López Portillo</t>
  </si>
  <si>
    <t>Red de Transmisión Asociada al CC Noroeste</t>
  </si>
  <si>
    <t>1721 DISTRIBUCIÓN NORTE</t>
  </si>
  <si>
    <t>Red de Transmisión Asociada al CC Noreste</t>
  </si>
  <si>
    <t>1720 Distribución Valle de México</t>
  </si>
  <si>
    <t>Red de Transmisión Asociada al CC Norte III</t>
  </si>
  <si>
    <t>Los Humeros III</t>
  </si>
  <si>
    <t>Centro II</t>
  </si>
  <si>
    <t>Baja California Sur V</t>
  </si>
  <si>
    <t>Red de transmisión asociada a la CE Rumorosa I, II y III</t>
  </si>
  <si>
    <t>1722 Distribución Sur</t>
  </si>
  <si>
    <t>Chicoasén II</t>
  </si>
  <si>
    <t>Red de transmisión asociada a la CH Chicoasén II</t>
  </si>
  <si>
    <t>1701 Subestación Chimalpa Dos</t>
  </si>
  <si>
    <t>1703  Conversión a 400 kV de la Riviera Maya</t>
  </si>
  <si>
    <t>1702 Transmisión y Transformación Baja - Noine</t>
  </si>
  <si>
    <t>1704 Interconexión sist aislados Guerrero Negro Sta Rosalía</t>
  </si>
  <si>
    <t>Autorizados en 2013</t>
  </si>
  <si>
    <t xml:space="preserve">CC    </t>
  </si>
  <si>
    <t>Guaymas II</t>
  </si>
  <si>
    <t xml:space="preserve">LT    </t>
  </si>
  <si>
    <t>Red de Transmisión Asociada al CC Guaymas II</t>
  </si>
  <si>
    <t>Valle de México II</t>
  </si>
  <si>
    <t xml:space="preserve">LT   </t>
  </si>
  <si>
    <t>Red de Transmisión Asociada al CC Topolobampo III</t>
  </si>
  <si>
    <t>Red de Transmisión Asociada al CC Baja California II</t>
  </si>
  <si>
    <t>Red de Transmisión Asociada al CC Todos Santos</t>
  </si>
  <si>
    <t>Red de Trans Asoc a la 2a Temp Abierta y Sureste III IV V VI</t>
  </si>
  <si>
    <t>1805 Línea de Transmisión Huasteca - Monterrey</t>
  </si>
  <si>
    <t xml:space="preserve">SE    </t>
  </si>
  <si>
    <t>1801 Subestaciones Baja - Noroeste</t>
  </si>
  <si>
    <t>1803 Subestaciones del Occidental</t>
  </si>
  <si>
    <t xml:space="preserve">SLT    </t>
  </si>
  <si>
    <t>1802 Subestaciones y Líneas de Transmisión del Norte</t>
  </si>
  <si>
    <t>1804 Subestaciones y Líneas Transmisión Oriental-Peninsular</t>
  </si>
  <si>
    <t>1820 Divisiones de Distribución del Valle de México</t>
  </si>
  <si>
    <t>1821 Divisiones de Distribución</t>
  </si>
  <si>
    <t xml:space="preserve">RM    </t>
  </si>
  <si>
    <t>CCC TULA PAQUETES 1 Y 2</t>
  </si>
  <si>
    <t>CH TEMASCAL UNIDADES 1 A 4</t>
  </si>
  <si>
    <t>p_/ Cifras preliminares</t>
  </si>
  <si>
    <t>1_/ El año de autorización corresponde al ejercicio fiscal en que el proyecto se incluyó por primera vez en el Presupuesto de Egresos de la Federación en la modalidad de Pidiregas.</t>
  </si>
  <si>
    <t>4_/ Es la fecha del último pago de amortizaciones de un proyecto</t>
  </si>
  <si>
    <t>5_/ No Aplica</t>
  </si>
  <si>
    <t>Fuente: Comisión Federal de Electricidad.</t>
  </si>
  <si>
    <t>VALOR PRESENTE NETO POR PROYECTO DE INVERSIÓN FINANCIADA CONDICIONADA</t>
  </si>
  <si>
    <r>
      <t>Autorizados en 1997</t>
    </r>
    <r>
      <rPr>
        <b/>
        <vertAlign val="superscript"/>
        <sz val="10"/>
        <rFont val="Arial"/>
        <family val="2"/>
      </rPr>
      <t xml:space="preserve"> </t>
    </r>
  </si>
  <si>
    <t>TRN</t>
  </si>
  <si>
    <t>Terminal de Carbón de la CT Pdte. Plutarco Elías Calles</t>
  </si>
  <si>
    <t>Altamira II</t>
  </si>
  <si>
    <t>Bajío</t>
  </si>
  <si>
    <t>Campeche</t>
  </si>
  <si>
    <t>Hermosillo</t>
  </si>
  <si>
    <t>Mérida III</t>
  </si>
  <si>
    <t>Monterrey III</t>
  </si>
  <si>
    <t>Naco-Nogales</t>
  </si>
  <si>
    <t>Río Bravo II</t>
  </si>
  <si>
    <t>Mexicali</t>
  </si>
  <si>
    <t>Saltillo</t>
  </si>
  <si>
    <t>Tuxpan II</t>
  </si>
  <si>
    <t>Gasoducto Cd. Pemex-Valladolid</t>
  </si>
  <si>
    <t>Gasoducto Samalayuca</t>
  </si>
  <si>
    <t>Altamira III y IV</t>
  </si>
  <si>
    <t>Chihuahua III</t>
  </si>
  <si>
    <t>La Laguna II</t>
  </si>
  <si>
    <t>Río Bravo III</t>
  </si>
  <si>
    <t>Tuxpan III y IV</t>
  </si>
  <si>
    <t>Altamira V</t>
  </si>
  <si>
    <t>Tamazunchale</t>
  </si>
  <si>
    <t>Río Bravo IV</t>
  </si>
  <si>
    <t>Tuxpan V</t>
  </si>
  <si>
    <t xml:space="preserve">Valladolid III   </t>
  </si>
  <si>
    <t>Norte II</t>
  </si>
  <si>
    <t>La Venta III</t>
  </si>
  <si>
    <t>Oaxaca I</t>
  </si>
  <si>
    <t>Oaxaca II y CE Oaxaca III y CE Oaxaca IV</t>
  </si>
  <si>
    <t>Baja California III</t>
  </si>
  <si>
    <t>Norte III (Juárez)</t>
  </si>
  <si>
    <t>Sureste I</t>
  </si>
  <si>
    <t>Sureste II</t>
  </si>
  <si>
    <t>Noroeste</t>
  </si>
  <si>
    <t>Noreste</t>
  </si>
  <si>
    <t>Rumorosa I, II y III</t>
  </si>
  <si>
    <t>Topolobampo III</t>
  </si>
  <si>
    <t>Baja California II</t>
  </si>
  <si>
    <t>Todos Santos</t>
  </si>
  <si>
    <t>1_/  El año de autorización corresponde al ejercicio fiscal en que el proyecto se incluyó por primera vez en el Presupuesto de Egresos de la Federación en la modalidad de Pidiregas.</t>
  </si>
  <si>
    <t>4_/  Es la fecha del último pago de amortizaciones de un proyecto</t>
  </si>
  <si>
    <t>Nota: La actualización a precios de 2003 se realiza utilizando un tipo de cambio de 10.20 pesos por dólar</t>
  </si>
  <si>
    <t>Autorizados en 2014</t>
  </si>
  <si>
    <t>Guaymas lll</t>
  </si>
  <si>
    <t>Red de Transmision Asociada al CC Guaymas ll</t>
  </si>
  <si>
    <t>Baja California Sur VI</t>
  </si>
  <si>
    <t>1901 Subestaciones de Baja California</t>
  </si>
  <si>
    <t>1902 Subestaciones y Compensación del Noroeste</t>
  </si>
  <si>
    <t xml:space="preserve">SE  </t>
  </si>
  <si>
    <t>1903 Subestaciones Norte-Noreste</t>
  </si>
  <si>
    <t xml:space="preserve">SLT </t>
  </si>
  <si>
    <t>1904 Transmisión y Transformación de Occidente</t>
  </si>
  <si>
    <t>1905 Transmisión Sureste-Peninsular</t>
  </si>
  <si>
    <t>1920 Subestaciones y Líneas de Distribución</t>
  </si>
  <si>
    <t>1921 Reducción de Perdidas de Energía de Distribucíon</t>
  </si>
  <si>
    <t xml:space="preserve"> </t>
  </si>
  <si>
    <t>3_/La fecha de inicio de operación es la consignada en el Tomo V del Presupuesto de Egresos de la Federación autorizado para el ejercicio fiscal 2014, corresponde al primer cierre parcial del proyecto.</t>
  </si>
  <si>
    <t>3_/ La fecha de inicio de operación es la consignada en el Tomo V del Presupuesto de Egresos de la Federación autorizado para el ejercicio fiscal 2014, corresponde al primer cierre parcial del proyecto.</t>
  </si>
  <si>
    <t>2_/ El tipo de cambio utilizado para la presentación de la información en pesos es de $13.0837  el cual corresponde al cierre de marzo de 2014.</t>
  </si>
  <si>
    <t>2_/ El tipo de cambio utilizado para la presentación de la información en pesos es de $13.0837 el cual corresponde al cierre de marzo de 2014.</t>
  </si>
  <si>
    <t>Enero - Marzo 2014</t>
  </si>
  <si>
    <r>
      <t xml:space="preserve">(Cifras en millones de pesos con un decimal a precios de 2014)  </t>
    </r>
    <r>
      <rPr>
        <b/>
        <vertAlign val="superscript"/>
        <sz val="11"/>
        <color indexed="9"/>
        <rFont val="Arial"/>
        <family val="2"/>
      </rPr>
      <t>2_/</t>
    </r>
  </si>
  <si>
    <r>
      <t xml:space="preserve">(Cifras en millones de pesos con un decimal a precios de 2014 )  </t>
    </r>
    <r>
      <rPr>
        <b/>
        <vertAlign val="superscript"/>
        <sz val="11"/>
        <color indexed="9"/>
        <rFont val="Arial"/>
        <family val="2"/>
      </rPr>
      <t>2_/</t>
    </r>
  </si>
  <si>
    <t>Total Inversión Condicionada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</si>
</sst>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#,##0.0_);[Red]\(#,##0.0\)"/>
    <numFmt numFmtId="167" formatCode="0.0"/>
    <numFmt numFmtId="168" formatCode="_(* #,##0.0_);_(* \(#,##0.0\);_(* &quot;-&quot;?_);_(@_)"/>
    <numFmt numFmtId="169" formatCode="0.000"/>
    <numFmt numFmtId="170" formatCode="#,##0.0_ ;\-#,##0.0\ "/>
    <numFmt numFmtId="171" formatCode="_-[$€-2]* #,##0.00_-;\-[$€-2]* #,##0.00_-;_-[$€-2]* &quot;-&quot;??_-"/>
    <numFmt numFmtId="172" formatCode="General_)"/>
    <numFmt numFmtId="173" formatCode="#,##0.0;[Red]#,##0.0"/>
    <numFmt numFmtId="174" formatCode="_(* #,##0.00_);_(* \(#,##0.00\);_(* &quot;-&quot;??_);_(@_)"/>
    <numFmt numFmtId="175" formatCode="#,##0.00000000000000000000000000_ ;\-#,##0.00000000000000000000000000\ "/>
    <numFmt numFmtId="176" formatCode="_-* #,##0.000_-;\-* #,##0.000_-;_-* &quot;-&quot;??_-;_-@_-"/>
    <numFmt numFmtId="177" formatCode="d\-mmm\-yyyy"/>
    <numFmt numFmtId="178" formatCode="_-* #,##0.0000_-;\-* #,##0.0000_-;_-* &quot;-&quot;??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color indexed="9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sz val="10"/>
      <color indexed="2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sz val="6.5"/>
      <name val="Arial"/>
      <family val="2"/>
    </font>
    <font>
      <sz val="8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Arial Narrow"/>
      <family val="2"/>
    </font>
    <font>
      <sz val="11"/>
      <color indexed="60"/>
      <name val="Calibri"/>
      <family val="2"/>
    </font>
    <font>
      <sz val="9"/>
      <color indexed="8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55"/>
      <name val="Arial"/>
      <family val="2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11"/>
      <color rgb="FF9C6500"/>
      <name val="Calibri"/>
      <family val="2"/>
    </font>
    <font>
      <sz val="9"/>
      <color theme="1"/>
      <name val="Verdan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1"/>
      <color theme="0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</borders>
  <cellStyleXfs count="3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165" fontId="2" fillId="0" borderId="0">
      <alignment/>
      <protection/>
    </xf>
    <xf numFmtId="170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4" fontId="2" fillId="0" borderId="0">
      <alignment/>
      <protection/>
    </xf>
    <xf numFmtId="171" fontId="2" fillId="0" borderId="0">
      <alignment/>
      <protection/>
    </xf>
    <xf numFmtId="17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3" fontId="2" fillId="0" borderId="0">
      <alignment/>
      <protection/>
    </xf>
    <xf numFmtId="167" fontId="2" fillId="0" borderId="0">
      <alignment/>
      <protection/>
    </xf>
    <xf numFmtId="173" fontId="2" fillId="0" borderId="0">
      <alignment/>
      <protection/>
    </xf>
    <xf numFmtId="170" fontId="2" fillId="0" borderId="0">
      <alignment/>
      <protection/>
    </xf>
    <xf numFmtId="0" fontId="2" fillId="0" borderId="0">
      <alignment/>
      <protection/>
    </xf>
    <xf numFmtId="170" fontId="2" fillId="0" borderId="0">
      <alignment/>
      <protection/>
    </xf>
    <xf numFmtId="173" fontId="2" fillId="0" borderId="0">
      <alignment/>
      <protection/>
    </xf>
    <xf numFmtId="170" fontId="2" fillId="0" borderId="0">
      <alignment/>
      <protection/>
    </xf>
    <xf numFmtId="167" fontId="2" fillId="0" borderId="0">
      <alignment/>
      <protection/>
    </xf>
    <xf numFmtId="170" fontId="2" fillId="0" borderId="0">
      <alignment/>
      <protection/>
    </xf>
    <xf numFmtId="165" fontId="2" fillId="0" borderId="0">
      <alignment/>
      <protection/>
    </xf>
    <xf numFmtId="170" fontId="2" fillId="0" borderId="0">
      <alignment/>
      <protection/>
    </xf>
    <xf numFmtId="165" fontId="2" fillId="0" borderId="0">
      <alignment/>
      <protection/>
    </xf>
    <xf numFmtId="170" fontId="2" fillId="0" borderId="0">
      <alignment/>
      <protection/>
    </xf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2" fillId="0" borderId="0">
      <alignment/>
      <protection/>
    </xf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7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163">
    <xf numFmtId="0" fontId="0" fillId="0" borderId="0" xfId="0" applyFont="1" applyAlignment="1">
      <alignment/>
    </xf>
    <xf numFmtId="0" fontId="3" fillId="33" borderId="0" xfId="174" applyFont="1" applyFill="1" applyBorder="1" applyAlignment="1">
      <alignment vertical="center"/>
      <protection/>
    </xf>
    <xf numFmtId="0" fontId="4" fillId="0" borderId="0" xfId="174" applyFont="1" applyFill="1" applyAlignment="1">
      <alignment vertical="center"/>
      <protection/>
    </xf>
    <xf numFmtId="0" fontId="4" fillId="0" borderId="0" xfId="174" applyFont="1" applyAlignment="1">
      <alignment vertical="center"/>
      <protection/>
    </xf>
    <xf numFmtId="0" fontId="3" fillId="33" borderId="0" xfId="174" applyFont="1" applyFill="1" applyBorder="1" applyAlignment="1">
      <alignment horizontal="left" vertical="center"/>
      <protection/>
    </xf>
    <xf numFmtId="0" fontId="3" fillId="33" borderId="0" xfId="174" applyFont="1" applyFill="1" applyBorder="1" applyAlignment="1">
      <alignment horizontal="center" vertical="center"/>
      <protection/>
    </xf>
    <xf numFmtId="0" fontId="3" fillId="33" borderId="0" xfId="174" applyFont="1" applyFill="1" applyAlignment="1">
      <alignment vertical="center"/>
      <protection/>
    </xf>
    <xf numFmtId="0" fontId="2" fillId="0" borderId="0" xfId="174" applyFont="1" applyFill="1" applyBorder="1" applyAlignment="1">
      <alignment horizontal="center" vertical="center" wrapText="1"/>
      <protection/>
    </xf>
    <xf numFmtId="0" fontId="2" fillId="0" borderId="0" xfId="174" applyFont="1" applyFill="1" applyBorder="1" applyAlignment="1">
      <alignment horizontal="center" vertical="center"/>
      <protection/>
    </xf>
    <xf numFmtId="0" fontId="2" fillId="0" borderId="10" xfId="174" applyFont="1" applyFill="1" applyBorder="1" applyAlignment="1">
      <alignment horizontal="center" vertical="center" wrapText="1"/>
      <protection/>
    </xf>
    <xf numFmtId="0" fontId="2" fillId="0" borderId="0" xfId="174" applyFont="1" applyAlignment="1">
      <alignment vertical="center"/>
      <protection/>
    </xf>
    <xf numFmtId="0" fontId="2" fillId="0" borderId="10" xfId="174" applyFont="1" applyFill="1" applyBorder="1" applyAlignment="1">
      <alignment horizontal="center" vertical="center"/>
      <protection/>
    </xf>
    <xf numFmtId="0" fontId="2" fillId="0" borderId="0" xfId="174" applyFont="1" applyFill="1" applyBorder="1" applyAlignment="1">
      <alignment vertical="center"/>
      <protection/>
    </xf>
    <xf numFmtId="164" fontId="2" fillId="0" borderId="0" xfId="102" applyNumberFormat="1" applyFont="1" applyFill="1" applyBorder="1" applyAlignment="1">
      <alignment horizontal="center" vertical="center" wrapText="1"/>
    </xf>
    <xf numFmtId="0" fontId="2" fillId="0" borderId="0" xfId="174" applyFont="1" applyFill="1" applyAlignment="1">
      <alignment vertical="center"/>
      <protection/>
    </xf>
    <xf numFmtId="0" fontId="9" fillId="0" borderId="0" xfId="174" applyFont="1" applyFill="1" applyBorder="1" applyAlignment="1">
      <alignment vertical="center"/>
      <protection/>
    </xf>
    <xf numFmtId="0" fontId="9" fillId="0" borderId="0" xfId="174" applyFont="1" applyFill="1" applyBorder="1" applyAlignment="1">
      <alignment horizontal="center" vertical="center"/>
      <protection/>
    </xf>
    <xf numFmtId="0" fontId="10" fillId="0" borderId="0" xfId="174" applyFont="1" applyFill="1" applyBorder="1" applyAlignment="1">
      <alignment vertical="center"/>
      <protection/>
    </xf>
    <xf numFmtId="165" fontId="9" fillId="0" borderId="0" xfId="174" applyNumberFormat="1" applyFont="1" applyFill="1" applyBorder="1" applyAlignment="1">
      <alignment horizontal="right" vertical="center" wrapText="1"/>
      <protection/>
    </xf>
    <xf numFmtId="0" fontId="10" fillId="0" borderId="0" xfId="174" applyFont="1" applyFill="1" applyBorder="1" applyAlignment="1">
      <alignment horizontal="center" vertical="center" wrapText="1"/>
      <protection/>
    </xf>
    <xf numFmtId="0" fontId="10" fillId="0" borderId="0" xfId="174" applyFont="1" applyFill="1" applyBorder="1" applyAlignment="1">
      <alignment horizontal="center" vertical="center"/>
      <protection/>
    </xf>
    <xf numFmtId="166" fontId="2" fillId="0" borderId="0" xfId="174" applyNumberFormat="1" applyFont="1" applyFill="1" applyBorder="1" applyAlignment="1">
      <alignment horizontal="right" vertical="center"/>
      <protection/>
    </xf>
    <xf numFmtId="167" fontId="2" fillId="0" borderId="0" xfId="174" applyNumberFormat="1" applyFont="1" applyFill="1" applyBorder="1" applyAlignment="1">
      <alignment horizontal="center" vertical="center" wrapText="1"/>
      <protection/>
    </xf>
    <xf numFmtId="0" fontId="2" fillId="0" borderId="0" xfId="174" applyFill="1" applyBorder="1" applyAlignment="1">
      <alignment vertical="center"/>
      <protection/>
    </xf>
    <xf numFmtId="165" fontId="9" fillId="0" borderId="0" xfId="174" applyNumberFormat="1" applyFont="1" applyFill="1" applyBorder="1" applyAlignment="1">
      <alignment horizontal="right" vertical="center"/>
      <protection/>
    </xf>
    <xf numFmtId="164" fontId="9" fillId="0" borderId="0" xfId="102" applyNumberFormat="1" applyFont="1" applyFill="1" applyBorder="1" applyAlignment="1">
      <alignment vertical="center"/>
    </xf>
    <xf numFmtId="0" fontId="2" fillId="0" borderId="0" xfId="174" applyFont="1" applyBorder="1" applyAlignment="1">
      <alignment vertical="center"/>
      <protection/>
    </xf>
    <xf numFmtId="0" fontId="2" fillId="0" borderId="0" xfId="174" applyBorder="1" applyAlignment="1">
      <alignment vertical="center"/>
      <protection/>
    </xf>
    <xf numFmtId="0" fontId="2" fillId="0" borderId="0" xfId="174" applyBorder="1" applyAlignment="1">
      <alignment horizontal="center" vertical="center"/>
      <protection/>
    </xf>
    <xf numFmtId="0" fontId="2" fillId="0" borderId="0" xfId="174" applyBorder="1" applyAlignment="1">
      <alignment horizontal="left" vertical="center"/>
      <protection/>
    </xf>
    <xf numFmtId="15" fontId="2" fillId="0" borderId="0" xfId="174" applyNumberFormat="1" applyFont="1" applyFill="1" applyBorder="1" applyAlignment="1">
      <alignment horizontal="center" vertical="center"/>
      <protection/>
    </xf>
    <xf numFmtId="15" fontId="2" fillId="0" borderId="0" xfId="174" applyNumberFormat="1" applyFill="1" applyBorder="1" applyAlignment="1">
      <alignment horizontal="center" vertical="center"/>
      <protection/>
    </xf>
    <xf numFmtId="0" fontId="2" fillId="0" borderId="0" xfId="174" applyFill="1" applyBorder="1" applyAlignment="1">
      <alignment horizontal="center" vertical="center"/>
      <protection/>
    </xf>
    <xf numFmtId="0" fontId="2" fillId="0" borderId="0" xfId="174" applyFont="1" applyBorder="1" applyAlignment="1">
      <alignment horizontal="justify" vertical="center" wrapText="1"/>
      <protection/>
    </xf>
    <xf numFmtId="165" fontId="2" fillId="0" borderId="0" xfId="174" applyNumberFormat="1" applyFont="1" applyFill="1" applyBorder="1" applyAlignment="1">
      <alignment horizontal="right" vertical="center"/>
      <protection/>
    </xf>
    <xf numFmtId="17" fontId="2" fillId="0" borderId="0" xfId="174" applyNumberFormat="1" applyFont="1" applyFill="1" applyBorder="1" applyAlignment="1">
      <alignment horizontal="center" vertical="center"/>
      <protection/>
    </xf>
    <xf numFmtId="166" fontId="9" fillId="0" borderId="0" xfId="174" applyNumberFormat="1" applyFont="1" applyFill="1" applyBorder="1" applyAlignment="1">
      <alignment horizontal="right" vertical="center"/>
      <protection/>
    </xf>
    <xf numFmtId="168" fontId="2" fillId="0" borderId="0" xfId="174" applyNumberFormat="1" applyFont="1" applyFill="1" applyBorder="1" applyAlignment="1">
      <alignment vertical="center"/>
      <protection/>
    </xf>
    <xf numFmtId="0" fontId="2" fillId="34" borderId="0" xfId="174" applyFill="1" applyBorder="1" applyAlignment="1">
      <alignment horizontal="center" vertical="center"/>
      <protection/>
    </xf>
    <xf numFmtId="0" fontId="2" fillId="34" borderId="0" xfId="174" applyFont="1" applyFill="1" applyBorder="1" applyAlignment="1">
      <alignment vertical="center"/>
      <protection/>
    </xf>
    <xf numFmtId="0" fontId="2" fillId="34" borderId="0" xfId="174" applyFill="1" applyBorder="1" applyAlignment="1">
      <alignment vertical="center"/>
      <protection/>
    </xf>
    <xf numFmtId="166" fontId="2" fillId="0" borderId="10" xfId="174" applyNumberFormat="1" applyFont="1" applyFill="1" applyBorder="1" applyAlignment="1">
      <alignment horizontal="right" vertical="center"/>
      <protection/>
    </xf>
    <xf numFmtId="15" fontId="2" fillId="0" borderId="10" xfId="174" applyNumberFormat="1" applyFont="1" applyFill="1" applyBorder="1" applyAlignment="1">
      <alignment horizontal="center" vertical="center"/>
      <protection/>
    </xf>
    <xf numFmtId="0" fontId="2" fillId="0" borderId="10" xfId="174" applyFont="1" applyBorder="1" applyAlignment="1">
      <alignment vertical="center"/>
      <protection/>
    </xf>
    <xf numFmtId="0" fontId="2" fillId="0" borderId="0" xfId="174" applyNumberFormat="1" applyFont="1" applyFill="1" applyBorder="1" applyAlignment="1">
      <alignment horizontal="center" vertical="center"/>
      <protection/>
    </xf>
    <xf numFmtId="1" fontId="2" fillId="0" borderId="0" xfId="174" applyNumberFormat="1" applyFont="1" applyFill="1" applyBorder="1" applyAlignment="1">
      <alignment horizontal="center" vertical="center"/>
      <protection/>
    </xf>
    <xf numFmtId="0" fontId="2" fillId="0" borderId="10" xfId="174" applyFont="1" applyFill="1" applyBorder="1" applyAlignment="1">
      <alignment vertical="center"/>
      <protection/>
    </xf>
    <xf numFmtId="0" fontId="9" fillId="0" borderId="0" xfId="174" applyFont="1" applyFill="1" applyBorder="1" applyAlignment="1">
      <alignment horizontal="left" vertical="center"/>
      <protection/>
    </xf>
    <xf numFmtId="0" fontId="2" fillId="0" borderId="0" xfId="174" applyFont="1" applyBorder="1" applyAlignment="1">
      <alignment horizontal="center" vertical="center"/>
      <protection/>
    </xf>
    <xf numFmtId="0" fontId="2" fillId="0" borderId="10" xfId="174" applyFont="1" applyBorder="1" applyAlignment="1">
      <alignment horizontal="center" vertical="center"/>
      <protection/>
    </xf>
    <xf numFmtId="164" fontId="2" fillId="0" borderId="0" xfId="174" applyNumberFormat="1" applyFont="1" applyBorder="1" applyAlignment="1">
      <alignment vertical="center"/>
      <protection/>
    </xf>
    <xf numFmtId="164" fontId="2" fillId="0" borderId="0" xfId="102" applyNumberFormat="1" applyFont="1" applyBorder="1" applyAlignment="1">
      <alignment vertical="center"/>
    </xf>
    <xf numFmtId="0" fontId="2" fillId="0" borderId="0" xfId="174" applyFont="1">
      <alignment/>
      <protection/>
    </xf>
    <xf numFmtId="0" fontId="2" fillId="0" borderId="10" xfId="174" applyFont="1" applyBorder="1">
      <alignment/>
      <protection/>
    </xf>
    <xf numFmtId="1" fontId="2" fillId="0" borderId="10" xfId="174" applyNumberFormat="1" applyFont="1" applyFill="1" applyBorder="1" applyAlignment="1">
      <alignment horizontal="center" vertical="center"/>
      <protection/>
    </xf>
    <xf numFmtId="0" fontId="2" fillId="0" borderId="0" xfId="174" applyAlignment="1">
      <alignment vertical="center"/>
      <protection/>
    </xf>
    <xf numFmtId="0" fontId="11" fillId="0" borderId="0" xfId="174" applyFont="1" applyAlignment="1">
      <alignment vertical="center"/>
      <protection/>
    </xf>
    <xf numFmtId="0" fontId="11" fillId="0" borderId="0" xfId="174" applyFont="1" applyBorder="1" applyAlignment="1">
      <alignment vertical="center"/>
      <protection/>
    </xf>
    <xf numFmtId="0" fontId="12" fillId="0" borderId="0" xfId="174" applyFont="1" applyAlignment="1">
      <alignment horizontal="justify" vertical="center" wrapText="1"/>
      <protection/>
    </xf>
    <xf numFmtId="0" fontId="12" fillId="0" borderId="0" xfId="174" applyFont="1" applyAlignment="1">
      <alignment vertical="center"/>
      <protection/>
    </xf>
    <xf numFmtId="165" fontId="12" fillId="0" borderId="0" xfId="174" applyNumberFormat="1" applyFont="1" applyAlignment="1">
      <alignment horizontal="right" vertical="center"/>
      <protection/>
    </xf>
    <xf numFmtId="17" fontId="12" fillId="0" borderId="0" xfId="174" applyNumberFormat="1" applyFont="1" applyBorder="1" applyAlignment="1">
      <alignment horizontal="center" vertical="center"/>
      <protection/>
    </xf>
    <xf numFmtId="0" fontId="12" fillId="0" borderId="0" xfId="174" applyFont="1" applyBorder="1" applyAlignment="1">
      <alignment horizontal="center" vertical="center"/>
      <protection/>
    </xf>
    <xf numFmtId="0" fontId="12" fillId="0" borderId="0" xfId="174" applyFont="1" applyBorder="1" applyAlignment="1">
      <alignment vertical="center"/>
      <protection/>
    </xf>
    <xf numFmtId="0" fontId="4" fillId="0" borderId="0" xfId="174" applyFont="1" applyBorder="1" applyAlignment="1">
      <alignment vertical="center"/>
      <protection/>
    </xf>
    <xf numFmtId="0" fontId="3" fillId="33" borderId="0" xfId="174" applyFont="1" applyFill="1" applyAlignment="1">
      <alignment horizontal="center" vertical="center"/>
      <protection/>
    </xf>
    <xf numFmtId="0" fontId="9" fillId="0" borderId="0" xfId="174" applyFont="1" applyBorder="1" applyAlignment="1">
      <alignment horizontal="center" vertical="center"/>
      <protection/>
    </xf>
    <xf numFmtId="166" fontId="2" fillId="0" borderId="0" xfId="174" applyNumberFormat="1" applyFont="1" applyFill="1" applyBorder="1" applyAlignment="1">
      <alignment vertical="center"/>
      <protection/>
    </xf>
    <xf numFmtId="164" fontId="2" fillId="0" borderId="0" xfId="102" applyNumberFormat="1" applyFont="1" applyFill="1" applyBorder="1" applyAlignment="1">
      <alignment vertical="center"/>
    </xf>
    <xf numFmtId="0" fontId="2" fillId="0" borderId="0" xfId="174" applyFont="1" applyFill="1" applyBorder="1" applyAlignment="1">
      <alignment horizontal="left" vertical="center"/>
      <protection/>
    </xf>
    <xf numFmtId="0" fontId="2" fillId="0" borderId="0" xfId="174" applyFont="1" applyFill="1" applyBorder="1" applyAlignment="1" quotePrefix="1">
      <alignment horizontal="center" vertical="center"/>
      <protection/>
    </xf>
    <xf numFmtId="15" fontId="2" fillId="0" borderId="0" xfId="174" applyNumberFormat="1" applyFont="1" applyFill="1" applyAlignment="1">
      <alignment horizontal="center" vertical="center"/>
      <protection/>
    </xf>
    <xf numFmtId="0" fontId="62" fillId="0" borderId="0" xfId="167" applyFont="1" applyAlignment="1">
      <alignment horizontal="center" vertical="center"/>
      <protection/>
    </xf>
    <xf numFmtId="0" fontId="2" fillId="0" borderId="0" xfId="174" applyFont="1" applyFill="1" applyBorder="1" applyAlignment="1" quotePrefix="1">
      <alignment horizontal="left" vertical="center"/>
      <protection/>
    </xf>
    <xf numFmtId="168" fontId="2" fillId="0" borderId="0" xfId="174" applyNumberFormat="1" applyFont="1" applyFill="1" applyBorder="1" applyAlignment="1">
      <alignment horizontal="center" vertical="center"/>
      <protection/>
    </xf>
    <xf numFmtId="0" fontId="62" fillId="0" borderId="0" xfId="168" applyFont="1" applyAlignment="1">
      <alignment horizontal="center" vertical="center"/>
      <protection/>
    </xf>
    <xf numFmtId="0" fontId="62" fillId="0" borderId="0" xfId="169" applyFont="1" applyAlignment="1">
      <alignment horizontal="center" vertical="center"/>
      <protection/>
    </xf>
    <xf numFmtId="0" fontId="62" fillId="0" borderId="0" xfId="170" applyFont="1" applyAlignment="1">
      <alignment horizontal="center" vertical="center"/>
      <protection/>
    </xf>
    <xf numFmtId="15" fontId="2" fillId="34" borderId="0" xfId="174" applyNumberFormat="1" applyFont="1" applyFill="1" applyAlignment="1">
      <alignment horizontal="center" vertical="center"/>
      <protection/>
    </xf>
    <xf numFmtId="0" fontId="62" fillId="0" borderId="0" xfId="171" applyFont="1" applyAlignment="1">
      <alignment horizontal="center" vertical="center"/>
      <protection/>
    </xf>
    <xf numFmtId="0" fontId="62" fillId="0" borderId="0" xfId="194" applyFont="1" applyAlignment="1">
      <alignment horizontal="center" vertical="center"/>
      <protection/>
    </xf>
    <xf numFmtId="0" fontId="2" fillId="0" borderId="11" xfId="174" applyFont="1" applyFill="1" applyBorder="1" applyAlignment="1" quotePrefix="1">
      <alignment horizontal="center" vertical="center"/>
      <protection/>
    </xf>
    <xf numFmtId="0" fontId="2" fillId="0" borderId="11" xfId="174" applyFont="1" applyFill="1" applyBorder="1" applyAlignment="1">
      <alignment vertical="center"/>
      <protection/>
    </xf>
    <xf numFmtId="15" fontId="2" fillId="0" borderId="11" xfId="174" applyNumberFormat="1" applyFont="1" applyFill="1" applyBorder="1" applyAlignment="1">
      <alignment horizontal="center" vertical="center"/>
      <protection/>
    </xf>
    <xf numFmtId="169" fontId="2" fillId="0" borderId="0" xfId="174" applyNumberFormat="1" applyFont="1" applyFill="1" applyBorder="1" applyAlignment="1">
      <alignment horizontal="right" vertical="center"/>
      <protection/>
    </xf>
    <xf numFmtId="0" fontId="62" fillId="0" borderId="0" xfId="196" applyFont="1" applyFill="1" applyAlignment="1">
      <alignment horizontal="center" vertical="center"/>
      <protection/>
    </xf>
    <xf numFmtId="0" fontId="62" fillId="0" borderId="0" xfId="196" applyFont="1" applyAlignment="1">
      <alignment horizontal="center" vertical="center"/>
      <protection/>
    </xf>
    <xf numFmtId="0" fontId="2" fillId="0" borderId="0" xfId="174" applyFont="1" applyFill="1" applyBorder="1" applyAlignment="1" quotePrefix="1">
      <alignment vertical="center"/>
      <protection/>
    </xf>
    <xf numFmtId="1" fontId="14" fillId="0" borderId="0" xfId="174" applyNumberFormat="1" applyFont="1" applyFill="1" applyBorder="1" applyAlignment="1">
      <alignment horizontal="center" vertical="center"/>
      <protection/>
    </xf>
    <xf numFmtId="167" fontId="9" fillId="0" borderId="0" xfId="174" applyNumberFormat="1" applyFont="1" applyFill="1" applyBorder="1" applyAlignment="1">
      <alignment horizontal="right" vertical="center"/>
      <protection/>
    </xf>
    <xf numFmtId="0" fontId="62" fillId="0" borderId="0" xfId="233" applyFont="1" applyFill="1" applyAlignment="1">
      <alignment horizontal="center" vertical="center"/>
      <protection/>
    </xf>
    <xf numFmtId="0" fontId="62" fillId="0" borderId="0" xfId="233" applyFont="1" applyAlignment="1">
      <alignment horizontal="center" vertical="center"/>
      <protection/>
    </xf>
    <xf numFmtId="167" fontId="2" fillId="0" borderId="0" xfId="174" applyNumberFormat="1" applyFont="1" applyFill="1" applyAlignment="1">
      <alignment vertical="center"/>
      <protection/>
    </xf>
    <xf numFmtId="164" fontId="2" fillId="0" borderId="10" xfId="102" applyNumberFormat="1" applyFont="1" applyBorder="1" applyAlignment="1">
      <alignment vertical="center"/>
    </xf>
    <xf numFmtId="15" fontId="2" fillId="34" borderId="10" xfId="174" applyNumberFormat="1" applyFont="1" applyFill="1" applyBorder="1" applyAlignment="1">
      <alignment horizontal="center" vertical="center"/>
      <protection/>
    </xf>
    <xf numFmtId="0" fontId="62" fillId="0" borderId="10" xfId="234" applyFont="1" applyBorder="1" applyAlignment="1">
      <alignment horizontal="center" vertical="center"/>
      <protection/>
    </xf>
    <xf numFmtId="15" fontId="2" fillId="34" borderId="0" xfId="174" applyNumberFormat="1" applyFont="1" applyFill="1" applyBorder="1" applyAlignment="1">
      <alignment horizontal="center" vertical="center"/>
      <protection/>
    </xf>
    <xf numFmtId="0" fontId="63" fillId="0" borderId="0" xfId="234" applyFont="1" applyBorder="1" applyAlignment="1">
      <alignment horizontal="center" vertical="center"/>
      <protection/>
    </xf>
    <xf numFmtId="0" fontId="15" fillId="0" borderId="0" xfId="174" applyFont="1" applyBorder="1" applyAlignment="1">
      <alignment vertical="center"/>
      <protection/>
    </xf>
    <xf numFmtId="164" fontId="15" fillId="0" borderId="0" xfId="102" applyNumberFormat="1" applyFont="1" applyBorder="1" applyAlignment="1">
      <alignment vertical="center"/>
    </xf>
    <xf numFmtId="15" fontId="15" fillId="0" borderId="0" xfId="174" applyNumberFormat="1" applyFont="1" applyFill="1" applyBorder="1" applyAlignment="1">
      <alignment horizontal="center" vertical="center"/>
      <protection/>
    </xf>
    <xf numFmtId="15" fontId="15" fillId="34" borderId="0" xfId="174" applyNumberFormat="1" applyFont="1" applyFill="1" applyBorder="1" applyAlignment="1">
      <alignment horizontal="center" vertical="center"/>
      <protection/>
    </xf>
    <xf numFmtId="0" fontId="64" fillId="0" borderId="0" xfId="234" applyFont="1" applyBorder="1" applyAlignment="1">
      <alignment horizontal="center" vertical="center"/>
      <protection/>
    </xf>
    <xf numFmtId="0" fontId="15" fillId="0" borderId="0" xfId="174" applyFont="1" applyFill="1" applyBorder="1" applyAlignment="1">
      <alignment vertical="center"/>
      <protection/>
    </xf>
    <xf numFmtId="0" fontId="15" fillId="0" borderId="0" xfId="174" applyFont="1" applyFill="1" applyAlignment="1">
      <alignment vertical="center"/>
      <protection/>
    </xf>
    <xf numFmtId="0" fontId="15" fillId="0" borderId="0" xfId="174" applyFont="1" applyAlignment="1">
      <alignment vertical="center"/>
      <protection/>
    </xf>
    <xf numFmtId="0" fontId="15" fillId="0" borderId="0" xfId="174" applyFont="1" applyAlignment="1">
      <alignment horizontal="center" vertical="center"/>
      <protection/>
    </xf>
    <xf numFmtId="0" fontId="15" fillId="0" borderId="0" xfId="174" applyFont="1" applyBorder="1" applyAlignment="1">
      <alignment horizontal="center" vertical="center"/>
      <protection/>
    </xf>
    <xf numFmtId="0" fontId="15" fillId="0" borderId="0" xfId="174" applyFont="1" applyFill="1" applyBorder="1" applyAlignment="1">
      <alignment horizontal="center" vertical="center"/>
      <protection/>
    </xf>
    <xf numFmtId="1" fontId="16" fillId="0" borderId="0" xfId="174" applyNumberFormat="1" applyFont="1" applyFill="1" applyBorder="1" applyAlignment="1">
      <alignment horizontal="center" vertical="center"/>
      <protection/>
    </xf>
    <xf numFmtId="169" fontId="2" fillId="0" borderId="0" xfId="174" applyNumberFormat="1" applyFont="1" applyFill="1" applyAlignment="1">
      <alignment horizontal="right" vertical="center"/>
      <protection/>
    </xf>
    <xf numFmtId="0" fontId="2" fillId="0" borderId="0" xfId="174" applyFont="1" applyFill="1" applyAlignment="1">
      <alignment horizontal="center" vertical="center"/>
      <protection/>
    </xf>
    <xf numFmtId="0" fontId="11" fillId="0" borderId="0" xfId="174" applyFont="1" applyFill="1" applyAlignment="1">
      <alignment vertical="center"/>
      <protection/>
    </xf>
    <xf numFmtId="169" fontId="11" fillId="0" borderId="0" xfId="174" applyNumberFormat="1" applyFont="1" applyFill="1" applyAlignment="1">
      <alignment horizontal="right" vertical="center"/>
      <protection/>
    </xf>
    <xf numFmtId="0" fontId="11" fillId="0" borderId="0" xfId="174" applyFont="1" applyFill="1" applyAlignment="1">
      <alignment horizontal="center" vertical="center"/>
      <protection/>
    </xf>
    <xf numFmtId="0" fontId="11" fillId="0" borderId="0" xfId="174" applyFont="1" applyFill="1" applyBorder="1" applyAlignment="1">
      <alignment horizontal="center" vertical="center"/>
      <protection/>
    </xf>
    <xf numFmtId="0" fontId="11" fillId="0" borderId="0" xfId="174" applyFont="1" applyFill="1" applyBorder="1" applyAlignment="1">
      <alignment vertical="center"/>
      <protection/>
    </xf>
    <xf numFmtId="169" fontId="11" fillId="0" borderId="0" xfId="174" applyNumberFormat="1" applyFont="1" applyAlignment="1">
      <alignment horizontal="right" vertical="center"/>
      <protection/>
    </xf>
    <xf numFmtId="0" fontId="11" fillId="0" borderId="0" xfId="174" applyFont="1" applyAlignment="1">
      <alignment horizontal="center" vertical="center"/>
      <protection/>
    </xf>
    <xf numFmtId="0" fontId="11" fillId="0" borderId="0" xfId="174" applyFont="1" applyBorder="1" applyAlignment="1">
      <alignment horizontal="center" vertical="center"/>
      <protection/>
    </xf>
    <xf numFmtId="169" fontId="2" fillId="0" borderId="0" xfId="174" applyNumberFormat="1" applyFont="1" applyAlignment="1">
      <alignment horizontal="right" vertical="center"/>
      <protection/>
    </xf>
    <xf numFmtId="0" fontId="2" fillId="0" borderId="0" xfId="174" applyFont="1" applyAlignment="1">
      <alignment horizontal="center" vertical="center"/>
      <protection/>
    </xf>
    <xf numFmtId="0" fontId="2" fillId="0" borderId="0" xfId="174" applyFont="1" applyBorder="1">
      <alignment/>
      <protection/>
    </xf>
    <xf numFmtId="165" fontId="2" fillId="0" borderId="0" xfId="174" applyNumberFormat="1" applyFont="1" applyFill="1" applyBorder="1" applyAlignment="1">
      <alignment vertical="center"/>
      <protection/>
    </xf>
    <xf numFmtId="0" fontId="15" fillId="0" borderId="0" xfId="174" applyFont="1" applyBorder="1" applyAlignment="1">
      <alignment horizontal="left" vertical="center"/>
      <protection/>
    </xf>
    <xf numFmtId="0" fontId="65" fillId="0" borderId="0" xfId="174" applyFont="1" applyFill="1" applyAlignment="1">
      <alignment vertical="center"/>
      <protection/>
    </xf>
    <xf numFmtId="0" fontId="65" fillId="0" borderId="0" xfId="174" applyFont="1" applyBorder="1" applyAlignment="1">
      <alignment vertical="center"/>
      <protection/>
    </xf>
    <xf numFmtId="0" fontId="15" fillId="0" borderId="0" xfId="174" applyFont="1" applyBorder="1" applyAlignment="1">
      <alignment horizontal="justify" vertical="center" wrapText="1"/>
      <protection/>
    </xf>
    <xf numFmtId="166" fontId="15" fillId="0" borderId="0" xfId="174" applyNumberFormat="1" applyFont="1" applyFill="1" applyBorder="1" applyAlignment="1">
      <alignment horizontal="right" vertical="center"/>
      <protection/>
    </xf>
    <xf numFmtId="1" fontId="15" fillId="0" borderId="0" xfId="174" applyNumberFormat="1" applyFont="1" applyFill="1" applyBorder="1" applyAlignment="1">
      <alignment horizontal="center" vertical="center"/>
      <protection/>
    </xf>
    <xf numFmtId="0" fontId="15" fillId="0" borderId="0" xfId="174" applyFont="1" applyAlignment="1">
      <alignment horizontal="justify" vertical="center" wrapText="1"/>
      <protection/>
    </xf>
    <xf numFmtId="165" fontId="15" fillId="0" borderId="0" xfId="174" applyNumberFormat="1" applyFont="1" applyAlignment="1">
      <alignment horizontal="right" vertical="center"/>
      <protection/>
    </xf>
    <xf numFmtId="17" fontId="15" fillId="0" borderId="0" xfId="174" applyNumberFormat="1" applyFont="1" applyBorder="1" applyAlignment="1">
      <alignment horizontal="center" vertical="center"/>
      <protection/>
    </xf>
    <xf numFmtId="0" fontId="62" fillId="0" borderId="0" xfId="196" applyFont="1" applyFill="1" applyBorder="1" applyAlignment="1">
      <alignment horizontal="center" vertical="center"/>
      <protection/>
    </xf>
    <xf numFmtId="0" fontId="62" fillId="0" borderId="0" xfId="196" applyFont="1" applyBorder="1" applyAlignment="1">
      <alignment horizontal="center" vertical="center"/>
      <protection/>
    </xf>
    <xf numFmtId="0" fontId="62" fillId="0" borderId="0" xfId="231" applyFont="1" applyFill="1" applyBorder="1" applyAlignment="1">
      <alignment horizontal="center" vertical="center"/>
      <protection/>
    </xf>
    <xf numFmtId="0" fontId="62" fillId="0" borderId="0" xfId="231" applyFont="1" applyBorder="1" applyAlignment="1">
      <alignment horizontal="center" vertical="center"/>
      <protection/>
    </xf>
    <xf numFmtId="0" fontId="2" fillId="0" borderId="11" xfId="174" applyFont="1" applyFill="1" applyBorder="1" applyAlignment="1">
      <alignment horizontal="left" vertical="center"/>
      <protection/>
    </xf>
    <xf numFmtId="166" fontId="2" fillId="0" borderId="11" xfId="174" applyNumberFormat="1" applyFont="1" applyFill="1" applyBorder="1" applyAlignment="1">
      <alignment horizontal="right" vertical="center"/>
      <protection/>
    </xf>
    <xf numFmtId="0" fontId="62" fillId="0" borderId="11" xfId="232" applyFont="1" applyFill="1" applyBorder="1" applyAlignment="1">
      <alignment horizontal="center" vertical="center"/>
      <protection/>
    </xf>
    <xf numFmtId="0" fontId="62" fillId="0" borderId="11" xfId="232" applyFont="1" applyBorder="1" applyAlignment="1">
      <alignment horizontal="center" vertical="center"/>
      <protection/>
    </xf>
    <xf numFmtId="0" fontId="2" fillId="0" borderId="10" xfId="174" applyBorder="1" applyAlignment="1">
      <alignment horizontal="center" vertical="center"/>
      <protection/>
    </xf>
    <xf numFmtId="0" fontId="2" fillId="0" borderId="10" xfId="174" applyBorder="1" applyAlignment="1">
      <alignment horizontal="left" vertical="center"/>
      <protection/>
    </xf>
    <xf numFmtId="0" fontId="2" fillId="0" borderId="10" xfId="174" applyBorder="1" applyAlignment="1">
      <alignment vertical="center"/>
      <protection/>
    </xf>
    <xf numFmtId="15" fontId="2" fillId="0" borderId="10" xfId="174" applyNumberFormat="1" applyFill="1" applyBorder="1" applyAlignment="1">
      <alignment horizontal="center" vertical="center"/>
      <protection/>
    </xf>
    <xf numFmtId="0" fontId="2" fillId="0" borderId="10" xfId="174" applyFill="1" applyBorder="1" applyAlignment="1">
      <alignment horizontal="center" vertical="center"/>
      <protection/>
    </xf>
    <xf numFmtId="0" fontId="12" fillId="0" borderId="0" xfId="174" applyFont="1" applyBorder="1" applyAlignment="1">
      <alignment horizontal="justify" vertical="center"/>
      <protection/>
    </xf>
    <xf numFmtId="0" fontId="12" fillId="0" borderId="0" xfId="174" applyFont="1" applyAlignment="1">
      <alignment horizontal="justify" vertical="center"/>
      <protection/>
    </xf>
    <xf numFmtId="0" fontId="12" fillId="0" borderId="0" xfId="174" applyFont="1" applyBorder="1" applyAlignment="1">
      <alignment horizontal="left" vertical="center"/>
      <protection/>
    </xf>
    <xf numFmtId="0" fontId="9" fillId="0" borderId="0" xfId="174" applyFont="1" applyBorder="1" applyAlignment="1">
      <alignment horizontal="left" vertical="center" wrapText="1"/>
      <protection/>
    </xf>
    <xf numFmtId="0" fontId="15" fillId="0" borderId="0" xfId="174" applyFont="1" applyBorder="1" applyAlignment="1">
      <alignment horizontal="left" vertical="center"/>
      <protection/>
    </xf>
    <xf numFmtId="0" fontId="15" fillId="0" borderId="0" xfId="174" applyFont="1" applyBorder="1" applyAlignment="1">
      <alignment horizontal="justify" vertical="center"/>
      <protection/>
    </xf>
    <xf numFmtId="0" fontId="15" fillId="0" borderId="0" xfId="174" applyFont="1" applyAlignment="1">
      <alignment horizontal="justify" vertical="center"/>
      <protection/>
    </xf>
    <xf numFmtId="0" fontId="9" fillId="0" borderId="0" xfId="174" applyFont="1" applyFill="1" applyBorder="1" applyAlignment="1">
      <alignment horizontal="left" vertical="center" wrapText="1"/>
      <protection/>
    </xf>
    <xf numFmtId="0" fontId="2" fillId="0" borderId="0" xfId="174" applyFont="1" applyFill="1" applyBorder="1" applyAlignment="1">
      <alignment horizontal="center" vertical="center" wrapText="1"/>
      <protection/>
    </xf>
    <xf numFmtId="0" fontId="2" fillId="0" borderId="10" xfId="174" applyFont="1" applyFill="1" applyBorder="1" applyAlignment="1">
      <alignment horizontal="center" vertical="center" wrapText="1"/>
      <protection/>
    </xf>
    <xf numFmtId="0" fontId="9" fillId="0" borderId="0" xfId="174" applyFont="1" applyBorder="1" applyAlignment="1">
      <alignment vertical="center" wrapText="1"/>
      <protection/>
    </xf>
    <xf numFmtId="0" fontId="5" fillId="35" borderId="0" xfId="174" applyFont="1" applyFill="1" applyAlignment="1">
      <alignment horizontal="center" vertical="center"/>
      <protection/>
    </xf>
    <xf numFmtId="0" fontId="3" fillId="33" borderId="0" xfId="174" applyFont="1" applyFill="1" applyAlignment="1">
      <alignment horizontal="left" vertical="center"/>
      <protection/>
    </xf>
    <xf numFmtId="0" fontId="2" fillId="0" borderId="0" xfId="174" applyFont="1" applyFill="1" applyBorder="1" applyAlignment="1">
      <alignment horizontal="center" vertical="center"/>
      <protection/>
    </xf>
    <xf numFmtId="0" fontId="2" fillId="0" borderId="10" xfId="174" applyFont="1" applyFill="1" applyBorder="1" applyAlignment="1">
      <alignment horizontal="center" vertical="center"/>
      <protection/>
    </xf>
    <xf numFmtId="0" fontId="2" fillId="0" borderId="0" xfId="174" applyFont="1" applyFill="1" applyBorder="1" applyAlignment="1">
      <alignment horizontal="justify" vertical="center" wrapText="1"/>
      <protection/>
    </xf>
    <xf numFmtId="0" fontId="2" fillId="0" borderId="0" xfId="174" applyFont="1" applyFill="1" applyBorder="1" applyAlignment="1">
      <alignment horizontal="justify" vertical="center"/>
      <protection/>
    </xf>
  </cellXfs>
  <cellStyles count="304">
    <cellStyle name="Normal" xfId="0"/>
    <cellStyle name="=C:\WINNT\SYSTEM32\COMMAND.COM" xfId="15"/>
    <cellStyle name="=C:\WINNT\SYSTEM32\COMMAND.COM 10" xfId="16"/>
    <cellStyle name="=C:\WINNT\SYSTEM32\COMMAND.COM 10 2" xfId="17"/>
    <cellStyle name="=C:\WINNT\SYSTEM32\COMMAND.COM 11" xfId="18"/>
    <cellStyle name="=C:\WINNT\SYSTEM32\COMMAND.COM 12" xfId="19"/>
    <cellStyle name="=C:\WINNT\SYSTEM32\COMMAND.COM 13" xfId="20"/>
    <cellStyle name="=C:\WINNT\SYSTEM32\COMMAND.COM 14" xfId="21"/>
    <cellStyle name="=C:\WINNT\SYSTEM32\COMMAND.COM 15" xfId="22"/>
    <cellStyle name="=C:\WINNT\SYSTEM32\COMMAND.COM 16" xfId="23"/>
    <cellStyle name="=C:\WINNT\SYSTEM32\COMMAND.COM 17" xfId="24"/>
    <cellStyle name="=C:\WINNT\SYSTEM32\COMMAND.COM 18" xfId="25"/>
    <cellStyle name="=C:\WINNT\SYSTEM32\COMMAND.COM 18 2" xfId="26"/>
    <cellStyle name="=C:\WINNT\SYSTEM32\COMMAND.COM 19" xfId="27"/>
    <cellStyle name="=C:\WINNT\SYSTEM32\COMMAND.COM 2" xfId="28"/>
    <cellStyle name="=C:\WINNT\SYSTEM32\COMMAND.COM 2 2" xfId="29"/>
    <cellStyle name="=C:\WINNT\SYSTEM32\COMMAND.COM 2 3" xfId="30"/>
    <cellStyle name="=C:\WINNT\SYSTEM32\COMMAND.COM 2 4" xfId="31"/>
    <cellStyle name="=C:\WINNT\SYSTEM32\COMMAND.COM 2 5" xfId="32"/>
    <cellStyle name="=C:\WINNT\SYSTEM32\COMMAND.COM 2 6" xfId="33"/>
    <cellStyle name="=C:\WINNT\SYSTEM32\COMMAND.COM 2 7" xfId="34"/>
    <cellStyle name="=C:\WINNT\SYSTEM32\COMMAND.COM 2 8" xfId="35"/>
    <cellStyle name="=C:\WINNT\SYSTEM32\COMMAND.COM 2 9" xfId="36"/>
    <cellStyle name="=C:\WINNT\SYSTEM32\COMMAND.COM 3" xfId="37"/>
    <cellStyle name="=C:\WINNT\SYSTEM32\COMMAND.COM 3 2" xfId="38"/>
    <cellStyle name="=C:\WINNT\SYSTEM32\COMMAND.COM 4" xfId="39"/>
    <cellStyle name="=C:\WINNT\SYSTEM32\COMMAND.COM 4 2" xfId="40"/>
    <cellStyle name="=C:\WINNT\SYSTEM32\COMMAND.COM 5" xfId="41"/>
    <cellStyle name="=C:\WINNT\SYSTEM32\COMMAND.COM 5 2" xfId="42"/>
    <cellStyle name="=C:\WINNT\SYSTEM32\COMMAND.COM 6" xfId="43"/>
    <cellStyle name="=C:\WINNT\SYSTEM32\COMMAND.COM 6 2" xfId="44"/>
    <cellStyle name="=C:\WINNT\SYSTEM32\COMMAND.COM 7" xfId="45"/>
    <cellStyle name="=C:\WINNT\SYSTEM32\COMMAND.COM 7 2" xfId="46"/>
    <cellStyle name="=C:\WINNT\SYSTEM32\COMMAND.COM 8" xfId="47"/>
    <cellStyle name="=C:\WINNT\SYSTEM32\COMMAND.COM 8 2" xfId="48"/>
    <cellStyle name="=C:\WINNT\SYSTEM32\COMMAND.COM 9" xfId="49"/>
    <cellStyle name="=C:\WINNT\SYSTEM32\COMMAND.COM 9 2" xfId="50"/>
    <cellStyle name="=C:\WINNT\SYSTEM32\COMMAND.COM_CIGF_5 A PPTO MOD  (1)" xfId="51"/>
    <cellStyle name="20% - Énfasis1" xfId="52"/>
    <cellStyle name="20% - Énfasis2" xfId="53"/>
    <cellStyle name="20% - Énfasis3" xfId="54"/>
    <cellStyle name="20% - Énfasis4" xfId="55"/>
    <cellStyle name="20% - Énfasis5" xfId="56"/>
    <cellStyle name="20% - Énfasis6" xfId="57"/>
    <cellStyle name="40% - Énfasis1" xfId="58"/>
    <cellStyle name="40% - Énfasis2" xfId="59"/>
    <cellStyle name="40% - Énfasis3" xfId="60"/>
    <cellStyle name="40% - Énfasis4" xfId="61"/>
    <cellStyle name="40% - Énfasis5" xfId="62"/>
    <cellStyle name="40% - Énfasis6" xfId="63"/>
    <cellStyle name="60% - Énfasis1" xfId="64"/>
    <cellStyle name="60% - Énfasis2" xfId="65"/>
    <cellStyle name="60% - Énfasis3" xfId="66"/>
    <cellStyle name="60% - Énfasis4" xfId="67"/>
    <cellStyle name="60% - Énfasis5" xfId="68"/>
    <cellStyle name="60% - Énfasis6" xfId="69"/>
    <cellStyle name="Buena" xfId="70"/>
    <cellStyle name="Cálculo" xfId="71"/>
    <cellStyle name="Celda de comprobación" xfId="72"/>
    <cellStyle name="Celda vinculada" xfId="73"/>
    <cellStyle name="Encabezado 4" xfId="74"/>
    <cellStyle name="Énfasis1" xfId="75"/>
    <cellStyle name="Énfasis2" xfId="76"/>
    <cellStyle name="Énfasis3" xfId="77"/>
    <cellStyle name="Énfasis4" xfId="78"/>
    <cellStyle name="Énfasis5" xfId="79"/>
    <cellStyle name="Énfasis6" xfId="80"/>
    <cellStyle name="Entrada" xfId="81"/>
    <cellStyle name="Euro" xfId="82"/>
    <cellStyle name="Euro 2" xfId="83"/>
    <cellStyle name="Euro 3" xfId="84"/>
    <cellStyle name="Euro 4" xfId="85"/>
    <cellStyle name="Euro 5" xfId="86"/>
    <cellStyle name="Euro 6" xfId="87"/>
    <cellStyle name="Euro 7" xfId="88"/>
    <cellStyle name="Euro 8" xfId="89"/>
    <cellStyle name="Euro 9" xfId="90"/>
    <cellStyle name="Incorrecto" xfId="91"/>
    <cellStyle name="Comma" xfId="92"/>
    <cellStyle name="Comma [0]" xfId="93"/>
    <cellStyle name="Millares 10" xfId="94"/>
    <cellStyle name="Millares 11" xfId="95"/>
    <cellStyle name="Millares 11 2" xfId="96"/>
    <cellStyle name="Millares 12" xfId="97"/>
    <cellStyle name="Millares 13" xfId="98"/>
    <cellStyle name="Millares 14" xfId="99"/>
    <cellStyle name="Millares 2" xfId="100"/>
    <cellStyle name="Millares 2 2" xfId="101"/>
    <cellStyle name="Millares 2 2 2" xfId="102"/>
    <cellStyle name="Millares 2 2 3" xfId="103"/>
    <cellStyle name="Millares 2 3" xfId="104"/>
    <cellStyle name="Millares 2_Avance f y f CFE dlls" xfId="105"/>
    <cellStyle name="Millares 3" xfId="106"/>
    <cellStyle name="Millares 3 2" xfId="107"/>
    <cellStyle name="Millares 3 3" xfId="108"/>
    <cellStyle name="Millares 3 4" xfId="109"/>
    <cellStyle name="Millares 3 5" xfId="110"/>
    <cellStyle name="Millares 3 6" xfId="111"/>
    <cellStyle name="Millares 3 7" xfId="112"/>
    <cellStyle name="Millares 3 8" xfId="113"/>
    <cellStyle name="Millares 3 9" xfId="114"/>
    <cellStyle name="Millares 4" xfId="115"/>
    <cellStyle name="Millares 4 2" xfId="116"/>
    <cellStyle name="Millares 4 2 2" xfId="117"/>
    <cellStyle name="Millares 4 3" xfId="118"/>
    <cellStyle name="Millares 4 3 2" xfId="119"/>
    <cellStyle name="Millares 4 4" xfId="120"/>
    <cellStyle name="Millares 4 4 2" xfId="121"/>
    <cellStyle name="Millares 4 5" xfId="122"/>
    <cellStyle name="Millares 4 5 2" xfId="123"/>
    <cellStyle name="Millares 4 6" xfId="124"/>
    <cellStyle name="Millares 4 6 2" xfId="125"/>
    <cellStyle name="Millares 4 7" xfId="126"/>
    <cellStyle name="Millares 4 7 2" xfId="127"/>
    <cellStyle name="Millares 4 8" xfId="128"/>
    <cellStyle name="Millares 4 8 2" xfId="129"/>
    <cellStyle name="Millares 4 9" xfId="130"/>
    <cellStyle name="Millares 5" xfId="131"/>
    <cellStyle name="Millares 5 2" xfId="132"/>
    <cellStyle name="Millares 5 2 2" xfId="133"/>
    <cellStyle name="Millares 5 3" xfId="134"/>
    <cellStyle name="Millares 5 3 2" xfId="135"/>
    <cellStyle name="Millares 5 4" xfId="136"/>
    <cellStyle name="Millares 5 4 2" xfId="137"/>
    <cellStyle name="Millares 5 5" xfId="138"/>
    <cellStyle name="Millares 5 5 2" xfId="139"/>
    <cellStyle name="Millares 5 6" xfId="140"/>
    <cellStyle name="Millares 5 6 2" xfId="141"/>
    <cellStyle name="Millares 5 7" xfId="142"/>
    <cellStyle name="Millares 5 7 2" xfId="143"/>
    <cellStyle name="Millares 5 8" xfId="144"/>
    <cellStyle name="Millares 5 8 2" xfId="145"/>
    <cellStyle name="Millares 5 9" xfId="146"/>
    <cellStyle name="Millares 6" xfId="147"/>
    <cellStyle name="Millares 7" xfId="148"/>
    <cellStyle name="Millares 8" xfId="149"/>
    <cellStyle name="Millares 9" xfId="150"/>
    <cellStyle name="Currency" xfId="151"/>
    <cellStyle name="Currency [0]" xfId="152"/>
    <cellStyle name="Moneda 2" xfId="153"/>
    <cellStyle name="Moneda 2 2" xfId="154"/>
    <cellStyle name="Moneda 2 3" xfId="155"/>
    <cellStyle name="Moneda 2 4" xfId="156"/>
    <cellStyle name="Moneda 2 5" xfId="157"/>
    <cellStyle name="Moneda 2 6" xfId="158"/>
    <cellStyle name="Moneda 2 7" xfId="159"/>
    <cellStyle name="Moneda 2 8" xfId="160"/>
    <cellStyle name="Moneda 2 9" xfId="161"/>
    <cellStyle name="Neutral" xfId="162"/>
    <cellStyle name="Normal 10" xfId="163"/>
    <cellStyle name="Normal 11" xfId="164"/>
    <cellStyle name="Normal 12" xfId="165"/>
    <cellStyle name="Normal 13" xfId="166"/>
    <cellStyle name="Normal 14" xfId="167"/>
    <cellStyle name="Normal 15" xfId="168"/>
    <cellStyle name="Normal 16" xfId="169"/>
    <cellStyle name="Normal 17" xfId="170"/>
    <cellStyle name="Normal 18" xfId="171"/>
    <cellStyle name="Normal 19" xfId="172"/>
    <cellStyle name="Normal 19 2" xfId="173"/>
    <cellStyle name="Normal 2" xfId="174"/>
    <cellStyle name="Normal 2 10" xfId="175"/>
    <cellStyle name="Normal 2 11" xfId="176"/>
    <cellStyle name="Normal 2 2" xfId="177"/>
    <cellStyle name="Normal 2 2 2" xfId="178"/>
    <cellStyle name="Normal 2 2 3" xfId="179"/>
    <cellStyle name="Normal 2 2 4" xfId="180"/>
    <cellStyle name="Normal 2 2 5" xfId="181"/>
    <cellStyle name="Normal 2 2 6" xfId="182"/>
    <cellStyle name="Normal 2 2 7" xfId="183"/>
    <cellStyle name="Normal 2 2 8" xfId="184"/>
    <cellStyle name="Normal 2 2 9" xfId="185"/>
    <cellStyle name="Normal 2 3" xfId="186"/>
    <cellStyle name="Normal 2 4" xfId="187"/>
    <cellStyle name="Normal 2 5" xfId="188"/>
    <cellStyle name="Normal 2 6" xfId="189"/>
    <cellStyle name="Normal 2 7" xfId="190"/>
    <cellStyle name="Normal 2 8" xfId="191"/>
    <cellStyle name="Normal 2 9" xfId="192"/>
    <cellStyle name="Normal 2_Hoja1" xfId="193"/>
    <cellStyle name="Normal 20" xfId="194"/>
    <cellStyle name="Normal 21" xfId="195"/>
    <cellStyle name="Normal 22" xfId="196"/>
    <cellStyle name="Normal 22 10" xfId="197"/>
    <cellStyle name="Normal 22 11" xfId="198"/>
    <cellStyle name="Normal 22 12" xfId="199"/>
    <cellStyle name="Normal 22 13" xfId="200"/>
    <cellStyle name="Normal 22 14" xfId="201"/>
    <cellStyle name="Normal 22 15" xfId="202"/>
    <cellStyle name="Normal 22 16" xfId="203"/>
    <cellStyle name="Normal 22 17" xfId="204"/>
    <cellStyle name="Normal 22 18" xfId="205"/>
    <cellStyle name="Normal 22 19" xfId="206"/>
    <cellStyle name="Normal 22 2" xfId="207"/>
    <cellStyle name="Normal 22 20" xfId="208"/>
    <cellStyle name="Normal 22 21" xfId="209"/>
    <cellStyle name="Normal 22 22" xfId="210"/>
    <cellStyle name="Normal 22 23" xfId="211"/>
    <cellStyle name="Normal 22 24" xfId="212"/>
    <cellStyle name="Normal 22 25" xfId="213"/>
    <cellStyle name="Normal 22 26" xfId="214"/>
    <cellStyle name="Normal 22 27" xfId="215"/>
    <cellStyle name="Normal 22 28" xfId="216"/>
    <cellStyle name="Normal 22 29" xfId="217"/>
    <cellStyle name="Normal 22 3" xfId="218"/>
    <cellStyle name="Normal 22 30" xfId="219"/>
    <cellStyle name="Normal 22 31" xfId="220"/>
    <cellStyle name="Normal 22 32" xfId="221"/>
    <cellStyle name="Normal 22 33" xfId="222"/>
    <cellStyle name="Normal 22 34" xfId="223"/>
    <cellStyle name="Normal 22 35" xfId="224"/>
    <cellStyle name="Normal 22 4" xfId="225"/>
    <cellStyle name="Normal 22 5" xfId="226"/>
    <cellStyle name="Normal 22 6" xfId="227"/>
    <cellStyle name="Normal 22 7" xfId="228"/>
    <cellStyle name="Normal 22 8" xfId="229"/>
    <cellStyle name="Normal 22 9" xfId="230"/>
    <cellStyle name="Normal 23" xfId="231"/>
    <cellStyle name="Normal 24" xfId="232"/>
    <cellStyle name="Normal 25" xfId="233"/>
    <cellStyle name="Normal 26" xfId="234"/>
    <cellStyle name="Normal 3" xfId="235"/>
    <cellStyle name="Normal 3 2" xfId="236"/>
    <cellStyle name="Normal 3 3" xfId="237"/>
    <cellStyle name="Normal 3 4" xfId="238"/>
    <cellStyle name="Normal 3 5" xfId="239"/>
    <cellStyle name="Normal 3 6" xfId="240"/>
    <cellStyle name="Normal 3 7" xfId="241"/>
    <cellStyle name="Normal 3 8" xfId="242"/>
    <cellStyle name="Normal 3 9" xfId="243"/>
    <cellStyle name="Normal 4" xfId="244"/>
    <cellStyle name="Normal 4 2" xfId="245"/>
    <cellStyle name="Normal 4 2 2" xfId="246"/>
    <cellStyle name="Normal 4 3" xfId="247"/>
    <cellStyle name="Normal 4 3 2" xfId="248"/>
    <cellStyle name="Normal 4 4" xfId="249"/>
    <cellStyle name="Normal 4 4 2" xfId="250"/>
    <cellStyle name="Normal 4 5" xfId="251"/>
    <cellStyle name="Normal 4 5 2" xfId="252"/>
    <cellStyle name="Normal 4 6" xfId="253"/>
    <cellStyle name="Normal 4 6 2" xfId="254"/>
    <cellStyle name="Normal 4 7" xfId="255"/>
    <cellStyle name="Normal 4 7 2" xfId="256"/>
    <cellStyle name="Normal 4 8" xfId="257"/>
    <cellStyle name="Normal 4 8 2" xfId="258"/>
    <cellStyle name="Normal 4 9" xfId="259"/>
    <cellStyle name="Normal 5" xfId="260"/>
    <cellStyle name="Normal 5 2" xfId="261"/>
    <cellStyle name="Normal 6" xfId="262"/>
    <cellStyle name="Normal 6 2" xfId="263"/>
    <cellStyle name="Normal 7" xfId="264"/>
    <cellStyle name="Normal 7 2" xfId="265"/>
    <cellStyle name="Normal 7 3" xfId="266"/>
    <cellStyle name="Normal 7 4" xfId="267"/>
    <cellStyle name="Normal 7 5" xfId="268"/>
    <cellStyle name="Normal 7 6" xfId="269"/>
    <cellStyle name="Normal 7 7" xfId="270"/>
    <cellStyle name="Normal 8" xfId="271"/>
    <cellStyle name="Normal 9" xfId="272"/>
    <cellStyle name="Notas" xfId="273"/>
    <cellStyle name="Notas 10" xfId="274"/>
    <cellStyle name="Notas 11" xfId="275"/>
    <cellStyle name="Notas 12" xfId="276"/>
    <cellStyle name="Notas 13" xfId="277"/>
    <cellStyle name="Notas 14" xfId="278"/>
    <cellStyle name="Notas 15" xfId="279"/>
    <cellStyle name="Notas 16" xfId="280"/>
    <cellStyle name="Notas 17" xfId="281"/>
    <cellStyle name="Notas 18" xfId="282"/>
    <cellStyle name="Notas 19" xfId="283"/>
    <cellStyle name="Notas 2" xfId="284"/>
    <cellStyle name="Notas 20" xfId="285"/>
    <cellStyle name="Notas 21" xfId="286"/>
    <cellStyle name="Notas 22" xfId="287"/>
    <cellStyle name="Notas 23" xfId="288"/>
    <cellStyle name="Notas 24" xfId="289"/>
    <cellStyle name="Notas 25" xfId="290"/>
    <cellStyle name="Notas 26" xfId="291"/>
    <cellStyle name="Notas 3" xfId="292"/>
    <cellStyle name="Notas 4" xfId="293"/>
    <cellStyle name="Notas 5" xfId="294"/>
    <cellStyle name="Notas 6" xfId="295"/>
    <cellStyle name="Notas 7" xfId="296"/>
    <cellStyle name="Notas 8" xfId="297"/>
    <cellStyle name="Notas 9" xfId="298"/>
    <cellStyle name="Percent_fotfcor" xfId="299"/>
    <cellStyle name="Percent" xfId="300"/>
    <cellStyle name="Porcentual 2" xfId="301"/>
    <cellStyle name="Porcentual 2 2" xfId="302"/>
    <cellStyle name="Porcentual 2 3" xfId="303"/>
    <cellStyle name="Porcentual 2 4" xfId="304"/>
    <cellStyle name="Porcentual 2 5" xfId="305"/>
    <cellStyle name="Porcentual 2 6" xfId="306"/>
    <cellStyle name="Porcentual 2 7" xfId="307"/>
    <cellStyle name="Porcentual 2 8" xfId="308"/>
    <cellStyle name="Porcentual 2 9" xfId="309"/>
    <cellStyle name="Salida" xfId="310"/>
    <cellStyle name="Texto de advertencia" xfId="311"/>
    <cellStyle name="Texto explicativo" xfId="312"/>
    <cellStyle name="Título" xfId="313"/>
    <cellStyle name="Título 1" xfId="314"/>
    <cellStyle name="Título 2" xfId="315"/>
    <cellStyle name="Título 3" xfId="316"/>
    <cellStyle name="Total" xfId="3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86900" y="8391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86900" y="8391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486900" y="8391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991725" y="87153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0334625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9991725" y="87153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847725</xdr:colOff>
      <xdr:row>48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9144000" y="83915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847725</xdr:colOff>
      <xdr:row>48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144000" y="83915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6</xdr:col>
      <xdr:colOff>762000</xdr:colOff>
      <xdr:row>48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286750" y="83915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6</xdr:col>
      <xdr:colOff>762000</xdr:colOff>
      <xdr:row>48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286750" y="83915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9486900" y="8391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2" name="Text Box 2"/>
        <xdr:cNvSpPr txBox="1">
          <a:spLocks noChangeArrowheads="1"/>
        </xdr:cNvSpPr>
      </xdr:nvSpPr>
      <xdr:spPr>
        <a:xfrm>
          <a:off x="9486900" y="8391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9486900" y="8391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4" name="Text Box 4"/>
        <xdr:cNvSpPr txBox="1">
          <a:spLocks noChangeArrowheads="1"/>
        </xdr:cNvSpPr>
      </xdr:nvSpPr>
      <xdr:spPr>
        <a:xfrm>
          <a:off x="9991725" y="87153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5" name="Text Box 5"/>
        <xdr:cNvSpPr txBox="1">
          <a:spLocks noChangeArrowheads="1"/>
        </xdr:cNvSpPr>
      </xdr:nvSpPr>
      <xdr:spPr>
        <a:xfrm>
          <a:off x="10334625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9991725" y="87153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847725</xdr:colOff>
      <xdr:row>48</xdr:row>
      <xdr:rowOff>0</xdr:rowOff>
    </xdr:to>
    <xdr:sp>
      <xdr:nvSpPr>
        <xdr:cNvPr id="17" name="Text Box 7"/>
        <xdr:cNvSpPr txBox="1">
          <a:spLocks noChangeArrowheads="1"/>
        </xdr:cNvSpPr>
      </xdr:nvSpPr>
      <xdr:spPr>
        <a:xfrm>
          <a:off x="9144000" y="83915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847725</xdr:colOff>
      <xdr:row>48</xdr:row>
      <xdr:rowOff>0</xdr:rowOff>
    </xdr:to>
    <xdr:sp>
      <xdr:nvSpPr>
        <xdr:cNvPr id="18" name="Text Box 8"/>
        <xdr:cNvSpPr txBox="1">
          <a:spLocks noChangeArrowheads="1"/>
        </xdr:cNvSpPr>
      </xdr:nvSpPr>
      <xdr:spPr>
        <a:xfrm>
          <a:off x="9144000" y="83915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6</xdr:col>
      <xdr:colOff>762000</xdr:colOff>
      <xdr:row>48</xdr:row>
      <xdr:rowOff>0</xdr:rowOff>
    </xdr:to>
    <xdr:sp>
      <xdr:nvSpPr>
        <xdr:cNvPr id="19" name="Text Box 9"/>
        <xdr:cNvSpPr txBox="1">
          <a:spLocks noChangeArrowheads="1"/>
        </xdr:cNvSpPr>
      </xdr:nvSpPr>
      <xdr:spPr>
        <a:xfrm>
          <a:off x="8286750" y="83915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6</xdr:col>
      <xdr:colOff>762000</xdr:colOff>
      <xdr:row>48</xdr:row>
      <xdr:rowOff>0</xdr:rowOff>
    </xdr:to>
    <xdr:sp>
      <xdr:nvSpPr>
        <xdr:cNvPr id="20" name="Text Box 10"/>
        <xdr:cNvSpPr txBox="1">
          <a:spLocks noChangeArrowheads="1"/>
        </xdr:cNvSpPr>
      </xdr:nvSpPr>
      <xdr:spPr>
        <a:xfrm>
          <a:off x="8286750" y="83915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21" name="Text Box 1"/>
        <xdr:cNvSpPr txBox="1">
          <a:spLocks noChangeArrowheads="1"/>
        </xdr:cNvSpPr>
      </xdr:nvSpPr>
      <xdr:spPr>
        <a:xfrm>
          <a:off x="9486900" y="8391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22" name="Text Box 2"/>
        <xdr:cNvSpPr txBox="1">
          <a:spLocks noChangeArrowheads="1"/>
        </xdr:cNvSpPr>
      </xdr:nvSpPr>
      <xdr:spPr>
        <a:xfrm>
          <a:off x="9486900" y="8391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23" name="Text Box 3"/>
        <xdr:cNvSpPr txBox="1">
          <a:spLocks noChangeArrowheads="1"/>
        </xdr:cNvSpPr>
      </xdr:nvSpPr>
      <xdr:spPr>
        <a:xfrm>
          <a:off x="9486900" y="8391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24" name="Text Box 4"/>
        <xdr:cNvSpPr txBox="1">
          <a:spLocks noChangeArrowheads="1"/>
        </xdr:cNvSpPr>
      </xdr:nvSpPr>
      <xdr:spPr>
        <a:xfrm>
          <a:off x="9991725" y="87153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25" name="Text Box 5"/>
        <xdr:cNvSpPr txBox="1">
          <a:spLocks noChangeArrowheads="1"/>
        </xdr:cNvSpPr>
      </xdr:nvSpPr>
      <xdr:spPr>
        <a:xfrm>
          <a:off x="10334625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26" name="Text Box 6"/>
        <xdr:cNvSpPr txBox="1">
          <a:spLocks noChangeArrowheads="1"/>
        </xdr:cNvSpPr>
      </xdr:nvSpPr>
      <xdr:spPr>
        <a:xfrm>
          <a:off x="9991725" y="87153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847725</xdr:colOff>
      <xdr:row>48</xdr:row>
      <xdr:rowOff>0</xdr:rowOff>
    </xdr:to>
    <xdr:sp>
      <xdr:nvSpPr>
        <xdr:cNvPr id="27" name="Text Box 7"/>
        <xdr:cNvSpPr txBox="1">
          <a:spLocks noChangeArrowheads="1"/>
        </xdr:cNvSpPr>
      </xdr:nvSpPr>
      <xdr:spPr>
        <a:xfrm>
          <a:off x="9144000" y="83915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847725</xdr:colOff>
      <xdr:row>48</xdr:row>
      <xdr:rowOff>0</xdr:rowOff>
    </xdr:to>
    <xdr:sp>
      <xdr:nvSpPr>
        <xdr:cNvPr id="28" name="Text Box 8"/>
        <xdr:cNvSpPr txBox="1">
          <a:spLocks noChangeArrowheads="1"/>
        </xdr:cNvSpPr>
      </xdr:nvSpPr>
      <xdr:spPr>
        <a:xfrm>
          <a:off x="9144000" y="83915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6</xdr:col>
      <xdr:colOff>762000</xdr:colOff>
      <xdr:row>48</xdr:row>
      <xdr:rowOff>0</xdr:rowOff>
    </xdr:to>
    <xdr:sp>
      <xdr:nvSpPr>
        <xdr:cNvPr id="29" name="Text Box 9"/>
        <xdr:cNvSpPr txBox="1">
          <a:spLocks noChangeArrowheads="1"/>
        </xdr:cNvSpPr>
      </xdr:nvSpPr>
      <xdr:spPr>
        <a:xfrm>
          <a:off x="8286750" y="83915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6</xdr:col>
      <xdr:colOff>762000</xdr:colOff>
      <xdr:row>48</xdr:row>
      <xdr:rowOff>0</xdr:rowOff>
    </xdr:to>
    <xdr:sp>
      <xdr:nvSpPr>
        <xdr:cNvPr id="30" name="Text Box 10"/>
        <xdr:cNvSpPr txBox="1">
          <a:spLocks noChangeArrowheads="1"/>
        </xdr:cNvSpPr>
      </xdr:nvSpPr>
      <xdr:spPr>
        <a:xfrm>
          <a:off x="8286750" y="83915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31" name="Text Box 1"/>
        <xdr:cNvSpPr txBox="1">
          <a:spLocks noChangeArrowheads="1"/>
        </xdr:cNvSpPr>
      </xdr:nvSpPr>
      <xdr:spPr>
        <a:xfrm>
          <a:off x="9486900" y="8391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32" name="Text Box 2"/>
        <xdr:cNvSpPr txBox="1">
          <a:spLocks noChangeArrowheads="1"/>
        </xdr:cNvSpPr>
      </xdr:nvSpPr>
      <xdr:spPr>
        <a:xfrm>
          <a:off x="9486900" y="8391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33" name="Text Box 3"/>
        <xdr:cNvSpPr txBox="1">
          <a:spLocks noChangeArrowheads="1"/>
        </xdr:cNvSpPr>
      </xdr:nvSpPr>
      <xdr:spPr>
        <a:xfrm>
          <a:off x="9486900" y="8391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34" name="Text Box 4"/>
        <xdr:cNvSpPr txBox="1">
          <a:spLocks noChangeArrowheads="1"/>
        </xdr:cNvSpPr>
      </xdr:nvSpPr>
      <xdr:spPr>
        <a:xfrm>
          <a:off x="9991725" y="87153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10334625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36" name="Text Box 6"/>
        <xdr:cNvSpPr txBox="1">
          <a:spLocks noChangeArrowheads="1"/>
        </xdr:cNvSpPr>
      </xdr:nvSpPr>
      <xdr:spPr>
        <a:xfrm>
          <a:off x="9991725" y="87153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847725</xdr:colOff>
      <xdr:row>48</xdr:row>
      <xdr:rowOff>0</xdr:rowOff>
    </xdr:to>
    <xdr:sp>
      <xdr:nvSpPr>
        <xdr:cNvPr id="37" name="Text Box 7"/>
        <xdr:cNvSpPr txBox="1">
          <a:spLocks noChangeArrowheads="1"/>
        </xdr:cNvSpPr>
      </xdr:nvSpPr>
      <xdr:spPr>
        <a:xfrm>
          <a:off x="9144000" y="83915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847725</xdr:colOff>
      <xdr:row>48</xdr:row>
      <xdr:rowOff>0</xdr:rowOff>
    </xdr:to>
    <xdr:sp>
      <xdr:nvSpPr>
        <xdr:cNvPr id="38" name="Text Box 8"/>
        <xdr:cNvSpPr txBox="1">
          <a:spLocks noChangeArrowheads="1"/>
        </xdr:cNvSpPr>
      </xdr:nvSpPr>
      <xdr:spPr>
        <a:xfrm>
          <a:off x="9144000" y="83915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6</xdr:col>
      <xdr:colOff>762000</xdr:colOff>
      <xdr:row>48</xdr:row>
      <xdr:rowOff>0</xdr:rowOff>
    </xdr:to>
    <xdr:sp>
      <xdr:nvSpPr>
        <xdr:cNvPr id="39" name="Text Box 9"/>
        <xdr:cNvSpPr txBox="1">
          <a:spLocks noChangeArrowheads="1"/>
        </xdr:cNvSpPr>
      </xdr:nvSpPr>
      <xdr:spPr>
        <a:xfrm>
          <a:off x="8286750" y="83915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6</xdr:col>
      <xdr:colOff>762000</xdr:colOff>
      <xdr:row>48</xdr:row>
      <xdr:rowOff>0</xdr:rowOff>
    </xdr:to>
    <xdr:sp>
      <xdr:nvSpPr>
        <xdr:cNvPr id="40" name="Text Box 10"/>
        <xdr:cNvSpPr txBox="1">
          <a:spLocks noChangeArrowheads="1"/>
        </xdr:cNvSpPr>
      </xdr:nvSpPr>
      <xdr:spPr>
        <a:xfrm>
          <a:off x="8286750" y="83915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41" name="Text Box 1"/>
        <xdr:cNvSpPr txBox="1">
          <a:spLocks noChangeArrowheads="1"/>
        </xdr:cNvSpPr>
      </xdr:nvSpPr>
      <xdr:spPr>
        <a:xfrm>
          <a:off x="9486900" y="8391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42" name="Text Box 2"/>
        <xdr:cNvSpPr txBox="1">
          <a:spLocks noChangeArrowheads="1"/>
        </xdr:cNvSpPr>
      </xdr:nvSpPr>
      <xdr:spPr>
        <a:xfrm>
          <a:off x="9486900" y="8391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9486900" y="8391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44" name="Text Box 4"/>
        <xdr:cNvSpPr txBox="1">
          <a:spLocks noChangeArrowheads="1"/>
        </xdr:cNvSpPr>
      </xdr:nvSpPr>
      <xdr:spPr>
        <a:xfrm>
          <a:off x="9991725" y="87153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45" name="Text Box 5"/>
        <xdr:cNvSpPr txBox="1">
          <a:spLocks noChangeArrowheads="1"/>
        </xdr:cNvSpPr>
      </xdr:nvSpPr>
      <xdr:spPr>
        <a:xfrm>
          <a:off x="10334625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46" name="Text Box 6"/>
        <xdr:cNvSpPr txBox="1">
          <a:spLocks noChangeArrowheads="1"/>
        </xdr:cNvSpPr>
      </xdr:nvSpPr>
      <xdr:spPr>
        <a:xfrm>
          <a:off x="9991725" y="87153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847725</xdr:colOff>
      <xdr:row>48</xdr:row>
      <xdr:rowOff>0</xdr:rowOff>
    </xdr:to>
    <xdr:sp>
      <xdr:nvSpPr>
        <xdr:cNvPr id="47" name="Text Box 7"/>
        <xdr:cNvSpPr txBox="1">
          <a:spLocks noChangeArrowheads="1"/>
        </xdr:cNvSpPr>
      </xdr:nvSpPr>
      <xdr:spPr>
        <a:xfrm>
          <a:off x="9144000" y="83915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847725</xdr:colOff>
      <xdr:row>48</xdr:row>
      <xdr:rowOff>0</xdr:rowOff>
    </xdr:to>
    <xdr:sp>
      <xdr:nvSpPr>
        <xdr:cNvPr id="48" name="Text Box 8"/>
        <xdr:cNvSpPr txBox="1">
          <a:spLocks noChangeArrowheads="1"/>
        </xdr:cNvSpPr>
      </xdr:nvSpPr>
      <xdr:spPr>
        <a:xfrm>
          <a:off x="9144000" y="83915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6</xdr:col>
      <xdr:colOff>762000</xdr:colOff>
      <xdr:row>48</xdr:row>
      <xdr:rowOff>0</xdr:rowOff>
    </xdr:to>
    <xdr:sp>
      <xdr:nvSpPr>
        <xdr:cNvPr id="49" name="Text Box 9"/>
        <xdr:cNvSpPr txBox="1">
          <a:spLocks noChangeArrowheads="1"/>
        </xdr:cNvSpPr>
      </xdr:nvSpPr>
      <xdr:spPr>
        <a:xfrm>
          <a:off x="8286750" y="83915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6</xdr:col>
      <xdr:colOff>762000</xdr:colOff>
      <xdr:row>48</xdr:row>
      <xdr:rowOff>0</xdr:rowOff>
    </xdr:to>
    <xdr:sp>
      <xdr:nvSpPr>
        <xdr:cNvPr id="50" name="Text Box 10"/>
        <xdr:cNvSpPr txBox="1">
          <a:spLocks noChangeArrowheads="1"/>
        </xdr:cNvSpPr>
      </xdr:nvSpPr>
      <xdr:spPr>
        <a:xfrm>
          <a:off x="8286750" y="83915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51" name="Text Box 1"/>
        <xdr:cNvSpPr txBox="1">
          <a:spLocks noChangeArrowheads="1"/>
        </xdr:cNvSpPr>
      </xdr:nvSpPr>
      <xdr:spPr>
        <a:xfrm>
          <a:off x="9486900" y="8391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52" name="Text Box 2"/>
        <xdr:cNvSpPr txBox="1">
          <a:spLocks noChangeArrowheads="1"/>
        </xdr:cNvSpPr>
      </xdr:nvSpPr>
      <xdr:spPr>
        <a:xfrm>
          <a:off x="9486900" y="8391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9486900" y="8391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54" name="Text Box 4"/>
        <xdr:cNvSpPr txBox="1">
          <a:spLocks noChangeArrowheads="1"/>
        </xdr:cNvSpPr>
      </xdr:nvSpPr>
      <xdr:spPr>
        <a:xfrm>
          <a:off x="9991725" y="87153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55" name="Text Box 5"/>
        <xdr:cNvSpPr txBox="1">
          <a:spLocks noChangeArrowheads="1"/>
        </xdr:cNvSpPr>
      </xdr:nvSpPr>
      <xdr:spPr>
        <a:xfrm>
          <a:off x="10334625" y="8715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56" name="Text Box 6"/>
        <xdr:cNvSpPr txBox="1">
          <a:spLocks noChangeArrowheads="1"/>
        </xdr:cNvSpPr>
      </xdr:nvSpPr>
      <xdr:spPr>
        <a:xfrm>
          <a:off x="9991725" y="87153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847725</xdr:colOff>
      <xdr:row>48</xdr:row>
      <xdr:rowOff>0</xdr:rowOff>
    </xdr:to>
    <xdr:sp>
      <xdr:nvSpPr>
        <xdr:cNvPr id="57" name="Text Box 7"/>
        <xdr:cNvSpPr txBox="1">
          <a:spLocks noChangeArrowheads="1"/>
        </xdr:cNvSpPr>
      </xdr:nvSpPr>
      <xdr:spPr>
        <a:xfrm>
          <a:off x="9144000" y="83915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847725</xdr:colOff>
      <xdr:row>48</xdr:row>
      <xdr:rowOff>0</xdr:rowOff>
    </xdr:to>
    <xdr:sp>
      <xdr:nvSpPr>
        <xdr:cNvPr id="58" name="Text Box 8"/>
        <xdr:cNvSpPr txBox="1">
          <a:spLocks noChangeArrowheads="1"/>
        </xdr:cNvSpPr>
      </xdr:nvSpPr>
      <xdr:spPr>
        <a:xfrm>
          <a:off x="9144000" y="83915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6</xdr:col>
      <xdr:colOff>762000</xdr:colOff>
      <xdr:row>48</xdr:row>
      <xdr:rowOff>0</xdr:rowOff>
    </xdr:to>
    <xdr:sp>
      <xdr:nvSpPr>
        <xdr:cNvPr id="59" name="Text Box 9"/>
        <xdr:cNvSpPr txBox="1">
          <a:spLocks noChangeArrowheads="1"/>
        </xdr:cNvSpPr>
      </xdr:nvSpPr>
      <xdr:spPr>
        <a:xfrm>
          <a:off x="8286750" y="83915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6</xdr:col>
      <xdr:colOff>762000</xdr:colOff>
      <xdr:row>48</xdr:row>
      <xdr:rowOff>0</xdr:rowOff>
    </xdr:to>
    <xdr:sp>
      <xdr:nvSpPr>
        <xdr:cNvPr id="60" name="Text Box 10"/>
        <xdr:cNvSpPr txBox="1">
          <a:spLocks noChangeArrowheads="1"/>
        </xdr:cNvSpPr>
      </xdr:nvSpPr>
      <xdr:spPr>
        <a:xfrm>
          <a:off x="8286750" y="83915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fe%20Pidiregas%20Tomo%20IV%202001%20(1a.%20VER)%2001-11-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JERCICIO%202013\INFORMES%20TRIM,%20SEM%20Y%20ANUALES\4TO%20TRIMESTRAL\DEFINITIVO\Archivo%20para%20internet%20PIDIREGAS%204&#186;%20TRIM%202013%202a%20Versi&#243;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Cfe%20Pidiregas%20Tomo%20IV%202001%20(1a.%20VER)%2001-11-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Cfe%20Pidiregas%20Tomo%20IV%202001%20(1a.%20VER)%2001-11-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1">
        <row r="4">
          <cell r="C4">
            <v>10.44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1."/>
      <sheetName val="Avance FF Dolares"/>
      <sheetName val="Avance FF Pesos"/>
      <sheetName val="2."/>
      <sheetName val="ENE-OCT"/>
      <sheetName val="ENE-NOV"/>
      <sheetName val="ENE-DIC"/>
      <sheetName val="ENE-OCT COND"/>
      <sheetName val="ENE-NOV COND"/>
      <sheetName val="ENE-DIC COND"/>
      <sheetName val="3."/>
      <sheetName val="INV DIR CFE MILLDD"/>
      <sheetName val="INV COND CFE MILLDD"/>
      <sheetName val="INV DIR CFE MILLDP"/>
      <sheetName val="INV COND CFE MILLDP"/>
      <sheetName val="4."/>
      <sheetName val="COMP MILLDD  "/>
      <sheetName val="COMP PESOS"/>
      <sheetName val="COMP DIR COND (DLLS) "/>
      <sheetName val="COMP DIR COND (PESOS) "/>
      <sheetName val="COMP CONSO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1">
        <row r="4">
          <cell r="C4">
            <v>10.44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1">
        <row r="4">
          <cell r="C4">
            <v>10.44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P354"/>
  <sheetViews>
    <sheetView showGridLines="0" tabSelected="1" zoomScaleSheetLayoutView="100" zoomScalePageLayoutView="0" workbookViewId="0" topLeftCell="A1">
      <selection activeCell="D21" sqref="D21"/>
    </sheetView>
  </sheetViews>
  <sheetFormatPr defaultColWidth="11.421875" defaultRowHeight="15"/>
  <cols>
    <col min="1" max="2" width="5.00390625" style="55" customWidth="1"/>
    <col min="3" max="3" width="50.7109375" style="55" customWidth="1"/>
    <col min="4" max="6" width="18.7109375" style="55" customWidth="1"/>
    <col min="7" max="9" width="12.7109375" style="55" customWidth="1"/>
    <col min="10" max="11" width="9.28125" style="55" customWidth="1"/>
    <col min="12" max="12" width="13.8515625" style="55" customWidth="1"/>
    <col min="13" max="16384" width="11.421875" style="55" customWidth="1"/>
  </cols>
  <sheetData>
    <row r="1" spans="1:14" s="3" customFormat="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4" s="3" customFormat="1" ht="16.5" customHeight="1">
      <c r="A2" s="1" t="s">
        <v>1</v>
      </c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125">
        <v>13.0837</v>
      </c>
      <c r="N2" s="2"/>
    </row>
    <row r="3" spans="1:16" s="3" customFormat="1" ht="16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57"/>
      <c r="N3" s="157"/>
      <c r="O3" s="157"/>
      <c r="P3" s="157"/>
    </row>
    <row r="4" spans="1:16" s="3" customFormat="1" ht="16.5" customHeight="1">
      <c r="A4" s="6" t="s">
        <v>380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57"/>
      <c r="N4" s="157"/>
      <c r="O4" s="157"/>
      <c r="P4" s="157"/>
    </row>
    <row r="5" spans="1:12" s="3" customFormat="1" ht="16.5" customHeight="1">
      <c r="A5" s="158" t="s">
        <v>381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2" s="10" customFormat="1" ht="24.75" customHeight="1">
      <c r="A6" s="154" t="s">
        <v>3</v>
      </c>
      <c r="B6" s="159" t="s">
        <v>375</v>
      </c>
      <c r="C6" s="159"/>
      <c r="D6" s="155" t="s">
        <v>5</v>
      </c>
      <c r="E6" s="155"/>
      <c r="F6" s="9" t="s">
        <v>6</v>
      </c>
      <c r="G6" s="154" t="s">
        <v>7</v>
      </c>
      <c r="H6" s="154" t="s">
        <v>8</v>
      </c>
      <c r="I6" s="154" t="s">
        <v>9</v>
      </c>
      <c r="J6" s="154" t="s">
        <v>10</v>
      </c>
      <c r="K6" s="154"/>
      <c r="L6" s="154" t="s">
        <v>11</v>
      </c>
    </row>
    <row r="7" spans="1:12" s="10" customFormat="1" ht="10.5" customHeight="1">
      <c r="A7" s="154"/>
      <c r="B7" s="159"/>
      <c r="C7" s="159"/>
      <c r="D7" s="154" t="s">
        <v>12</v>
      </c>
      <c r="E7" s="154" t="s">
        <v>13</v>
      </c>
      <c r="F7" s="154" t="s">
        <v>13</v>
      </c>
      <c r="G7" s="154"/>
      <c r="H7" s="154"/>
      <c r="I7" s="154"/>
      <c r="J7" s="155"/>
      <c r="K7" s="155"/>
      <c r="L7" s="154"/>
    </row>
    <row r="8" spans="1:12" s="10" customFormat="1" ht="42.75" customHeight="1">
      <c r="A8" s="155"/>
      <c r="B8" s="160"/>
      <c r="C8" s="160"/>
      <c r="D8" s="155"/>
      <c r="E8" s="155"/>
      <c r="F8" s="155"/>
      <c r="G8" s="155"/>
      <c r="H8" s="155"/>
      <c r="I8" s="155"/>
      <c r="J8" s="11" t="s">
        <v>14</v>
      </c>
      <c r="K8" s="11" t="s">
        <v>15</v>
      </c>
      <c r="L8" s="155"/>
    </row>
    <row r="9" spans="1:10" s="14" customFormat="1" ht="4.5" customHeight="1">
      <c r="A9" s="12"/>
      <c r="B9" s="12"/>
      <c r="C9" s="8"/>
      <c r="D9" s="13"/>
      <c r="E9" s="7"/>
      <c r="F9" s="7"/>
      <c r="G9" s="7"/>
      <c r="H9" s="7"/>
      <c r="I9" s="8"/>
      <c r="J9" s="8"/>
    </row>
    <row r="10" spans="1:12" s="12" customFormat="1" ht="19.5" customHeight="1">
      <c r="A10" s="17"/>
      <c r="B10" s="17"/>
      <c r="C10" s="16" t="s">
        <v>16</v>
      </c>
      <c r="D10" s="18">
        <f>+D12+D29+D39+D54+D66+D80+D120+D139+D150+D173+D199+D222+D235+D246+D251+D267+D286+D304</f>
        <v>776317.3685577989</v>
      </c>
      <c r="E10" s="18">
        <f>+E12+E29+E39+E54+E66+E80+E120+E139+E150+E173+E199+E222+E235+E246+E251+E267+E286+E304</f>
        <v>776317.3685577989</v>
      </c>
      <c r="F10" s="18">
        <f>+F12+F29+F39+F54+F66+F80+F120+F139+F150+F173+F199+F222+F235+F246+F251+F267+F286+F304</f>
        <v>776317.3685577989</v>
      </c>
      <c r="G10" s="13"/>
      <c r="H10" s="19"/>
      <c r="I10" s="20"/>
      <c r="J10" s="20"/>
      <c r="L10" s="123"/>
    </row>
    <row r="11" spans="1:12" s="23" customFormat="1" ht="4.5" customHeight="1">
      <c r="A11" s="17"/>
      <c r="B11" s="17"/>
      <c r="C11" s="21"/>
      <c r="D11" s="22"/>
      <c r="E11" s="19"/>
      <c r="F11" s="19"/>
      <c r="G11" s="21"/>
      <c r="H11" s="19"/>
      <c r="I11" s="20"/>
      <c r="J11" s="20"/>
      <c r="K11" s="12"/>
      <c r="L11" s="12"/>
    </row>
    <row r="12" spans="1:12" s="27" customFormat="1" ht="12.75" customHeight="1">
      <c r="A12" s="156" t="s">
        <v>17</v>
      </c>
      <c r="B12" s="156"/>
      <c r="C12" s="156"/>
      <c r="D12" s="24">
        <f>SUM(D13:D27)</f>
        <v>35648.1960389751</v>
      </c>
      <c r="E12" s="24">
        <f>SUM(E13:E27)</f>
        <v>35648.1960389751</v>
      </c>
      <c r="F12" s="24">
        <f>SUM(F13:F27)</f>
        <v>35648.1960389751</v>
      </c>
      <c r="G12" s="25"/>
      <c r="H12" s="15"/>
      <c r="I12" s="15"/>
      <c r="J12" s="15"/>
      <c r="K12" s="12"/>
      <c r="L12" s="26"/>
    </row>
    <row r="13" spans="1:12" s="27" customFormat="1" ht="12.75" customHeight="1">
      <c r="A13" s="28">
        <v>1</v>
      </c>
      <c r="B13" s="29" t="s">
        <v>18</v>
      </c>
      <c r="C13" s="27" t="s">
        <v>19</v>
      </c>
      <c r="D13" s="21">
        <v>1897.8789607239</v>
      </c>
      <c r="E13" s="21">
        <v>1897.8789607239</v>
      </c>
      <c r="F13" s="21">
        <v>1897.8789607239</v>
      </c>
      <c r="G13" s="30">
        <v>36732</v>
      </c>
      <c r="H13" s="30">
        <v>36732</v>
      </c>
      <c r="I13" s="31">
        <v>42309</v>
      </c>
      <c r="J13" s="32">
        <v>15</v>
      </c>
      <c r="K13" s="32">
        <v>3</v>
      </c>
      <c r="L13" s="26"/>
    </row>
    <row r="14" spans="1:12" s="27" customFormat="1" ht="12.75" customHeight="1">
      <c r="A14" s="28">
        <v>2</v>
      </c>
      <c r="B14" s="29" t="s">
        <v>20</v>
      </c>
      <c r="C14" s="27" t="s">
        <v>21</v>
      </c>
      <c r="D14" s="21">
        <v>6398.472024959699</v>
      </c>
      <c r="E14" s="21">
        <v>6398.472024959699</v>
      </c>
      <c r="F14" s="21">
        <v>6398.472024959699</v>
      </c>
      <c r="G14" s="30">
        <v>37019</v>
      </c>
      <c r="H14" s="30">
        <v>37019</v>
      </c>
      <c r="I14" s="31">
        <v>42690</v>
      </c>
      <c r="J14" s="32">
        <v>14</v>
      </c>
      <c r="K14" s="32">
        <v>11</v>
      </c>
      <c r="L14" s="26"/>
    </row>
    <row r="15" spans="1:12" s="27" customFormat="1" ht="12.75" customHeight="1">
      <c r="A15" s="28">
        <v>3</v>
      </c>
      <c r="B15" s="29" t="s">
        <v>22</v>
      </c>
      <c r="C15" s="27" t="s">
        <v>23</v>
      </c>
      <c r="D15" s="21">
        <v>327.7019518297</v>
      </c>
      <c r="E15" s="21">
        <v>327.7019518297</v>
      </c>
      <c r="F15" s="21">
        <v>327.7019518297</v>
      </c>
      <c r="G15" s="30">
        <v>38080</v>
      </c>
      <c r="H15" s="30">
        <v>38080</v>
      </c>
      <c r="I15" s="31">
        <v>41759</v>
      </c>
      <c r="J15" s="32">
        <v>10</v>
      </c>
      <c r="K15" s="32">
        <v>0</v>
      </c>
      <c r="L15" s="26"/>
    </row>
    <row r="16" spans="1:12" s="27" customFormat="1" ht="12.75" customHeight="1">
      <c r="A16" s="28">
        <v>4</v>
      </c>
      <c r="B16" s="29" t="s">
        <v>20</v>
      </c>
      <c r="C16" s="27" t="s">
        <v>24</v>
      </c>
      <c r="D16" s="21">
        <v>3346.9365345332003</v>
      </c>
      <c r="E16" s="21">
        <v>3346.9365345332003</v>
      </c>
      <c r="F16" s="21">
        <v>3346.9365345332003</v>
      </c>
      <c r="G16" s="30">
        <v>36786</v>
      </c>
      <c r="H16" s="30">
        <v>36786</v>
      </c>
      <c r="I16" s="31">
        <v>42309</v>
      </c>
      <c r="J16" s="32">
        <v>15</v>
      </c>
      <c r="K16" s="32">
        <v>0</v>
      </c>
      <c r="L16" s="26"/>
    </row>
    <row r="17" spans="1:12" s="27" customFormat="1" ht="12.75" customHeight="1">
      <c r="A17" s="28">
        <v>5</v>
      </c>
      <c r="B17" s="29" t="s">
        <v>25</v>
      </c>
      <c r="C17" s="27" t="s">
        <v>26</v>
      </c>
      <c r="D17" s="21">
        <v>704.3461264168</v>
      </c>
      <c r="E17" s="21">
        <v>704.3461264168</v>
      </c>
      <c r="F17" s="21">
        <v>704.3461264168</v>
      </c>
      <c r="G17" s="30">
        <v>37248</v>
      </c>
      <c r="H17" s="30">
        <v>37248</v>
      </c>
      <c r="I17" s="31">
        <v>40816</v>
      </c>
      <c r="J17" s="32">
        <v>9</v>
      </c>
      <c r="K17" s="32">
        <v>2</v>
      </c>
      <c r="L17" s="26"/>
    </row>
    <row r="18" spans="1:12" s="27" customFormat="1" ht="12.75" customHeight="1">
      <c r="A18" s="28">
        <v>6</v>
      </c>
      <c r="B18" s="29" t="s">
        <v>20</v>
      </c>
      <c r="C18" s="27" t="s">
        <v>27</v>
      </c>
      <c r="D18" s="21">
        <v>4729.233364643201</v>
      </c>
      <c r="E18" s="21">
        <v>4729.233364643201</v>
      </c>
      <c r="F18" s="21">
        <v>4729.233364643201</v>
      </c>
      <c r="G18" s="30">
        <v>37076</v>
      </c>
      <c r="H18" s="30">
        <v>37076</v>
      </c>
      <c r="I18" s="31">
        <v>42521</v>
      </c>
      <c r="J18" s="32">
        <v>14</v>
      </c>
      <c r="K18" s="32">
        <v>6</v>
      </c>
      <c r="L18" s="26"/>
    </row>
    <row r="19" spans="1:12" s="27" customFormat="1" ht="12.75" customHeight="1">
      <c r="A19" s="28">
        <v>7</v>
      </c>
      <c r="B19" s="29" t="s">
        <v>28</v>
      </c>
      <c r="C19" s="27" t="s">
        <v>29</v>
      </c>
      <c r="D19" s="21">
        <v>1144.3656373282</v>
      </c>
      <c r="E19" s="21">
        <v>1144.3656373282</v>
      </c>
      <c r="F19" s="21">
        <v>1144.3656373282</v>
      </c>
      <c r="G19" s="30">
        <v>36168</v>
      </c>
      <c r="H19" s="30">
        <v>36168</v>
      </c>
      <c r="I19" s="31">
        <v>43770</v>
      </c>
      <c r="J19" s="32">
        <v>20</v>
      </c>
      <c r="K19" s="32">
        <v>6</v>
      </c>
      <c r="L19" s="26"/>
    </row>
    <row r="20" spans="1:12" s="27" customFormat="1" ht="12.75" customHeight="1">
      <c r="A20" s="28">
        <v>9</v>
      </c>
      <c r="B20" s="29" t="s">
        <v>30</v>
      </c>
      <c r="C20" s="27" t="s">
        <v>31</v>
      </c>
      <c r="D20" s="21">
        <v>3233.1824636937</v>
      </c>
      <c r="E20" s="21">
        <v>3233.1824636937</v>
      </c>
      <c r="F20" s="21">
        <v>3233.1824636937</v>
      </c>
      <c r="G20" s="30">
        <v>36372</v>
      </c>
      <c r="H20" s="30">
        <v>36433</v>
      </c>
      <c r="I20" s="31">
        <v>40101</v>
      </c>
      <c r="J20" s="32">
        <v>10</v>
      </c>
      <c r="K20" s="32">
        <v>0</v>
      </c>
      <c r="L20" s="26"/>
    </row>
    <row r="21" spans="1:12" s="27" customFormat="1" ht="12.75" customHeight="1">
      <c r="A21" s="28">
        <v>10</v>
      </c>
      <c r="B21" s="29" t="s">
        <v>30</v>
      </c>
      <c r="C21" s="27" t="s">
        <v>32</v>
      </c>
      <c r="D21" s="21">
        <v>3084.3174465474003</v>
      </c>
      <c r="E21" s="21">
        <v>3084.3174465474003</v>
      </c>
      <c r="F21" s="21">
        <v>3084.3174465474003</v>
      </c>
      <c r="G21" s="30">
        <v>36483</v>
      </c>
      <c r="H21" s="30">
        <v>36742</v>
      </c>
      <c r="I21" s="31">
        <v>42292</v>
      </c>
      <c r="J21" s="32">
        <v>15</v>
      </c>
      <c r="K21" s="32">
        <v>3</v>
      </c>
      <c r="L21" s="26"/>
    </row>
    <row r="22" spans="1:12" s="27" customFormat="1" ht="12.75" customHeight="1">
      <c r="A22" s="28">
        <v>11</v>
      </c>
      <c r="B22" s="29" t="s">
        <v>30</v>
      </c>
      <c r="C22" s="27" t="s">
        <v>33</v>
      </c>
      <c r="D22" s="21">
        <v>2116.2668083928</v>
      </c>
      <c r="E22" s="21">
        <v>2116.2668083928</v>
      </c>
      <c r="F22" s="21">
        <v>2116.2668083928</v>
      </c>
      <c r="G22" s="30">
        <v>36314</v>
      </c>
      <c r="H22" s="30">
        <v>36692</v>
      </c>
      <c r="I22" s="31">
        <v>40101</v>
      </c>
      <c r="J22" s="32">
        <v>10</v>
      </c>
      <c r="K22" s="32">
        <v>0</v>
      </c>
      <c r="L22" s="26"/>
    </row>
    <row r="23" spans="1:12" s="27" customFormat="1" ht="12.75" customHeight="1">
      <c r="A23" s="28">
        <v>12</v>
      </c>
      <c r="B23" s="29" t="s">
        <v>34</v>
      </c>
      <c r="C23" s="27" t="s">
        <v>35</v>
      </c>
      <c r="D23" s="21">
        <v>1978.3399214509</v>
      </c>
      <c r="E23" s="21">
        <v>1978.3399214509</v>
      </c>
      <c r="F23" s="21">
        <v>1978.3399214509</v>
      </c>
      <c r="G23" s="30">
        <v>36348</v>
      </c>
      <c r="H23" s="30">
        <v>36748</v>
      </c>
      <c r="I23" s="31">
        <v>42004</v>
      </c>
      <c r="J23" s="32">
        <v>15</v>
      </c>
      <c r="K23" s="32">
        <v>2</v>
      </c>
      <c r="L23" s="26"/>
    </row>
    <row r="24" spans="1:12" s="27" customFormat="1" ht="12.75" customHeight="1">
      <c r="A24" s="28">
        <v>13</v>
      </c>
      <c r="B24" s="29" t="s">
        <v>34</v>
      </c>
      <c r="C24" s="27" t="s">
        <v>36</v>
      </c>
      <c r="D24" s="21">
        <v>2444.4347885328</v>
      </c>
      <c r="E24" s="21">
        <v>2444.4347885328</v>
      </c>
      <c r="F24" s="21">
        <v>2444.4347885328</v>
      </c>
      <c r="G24" s="30">
        <v>36341</v>
      </c>
      <c r="H24" s="30">
        <v>36341</v>
      </c>
      <c r="I24" s="31">
        <v>42292</v>
      </c>
      <c r="J24" s="32">
        <v>15</v>
      </c>
      <c r="K24" s="32">
        <v>9</v>
      </c>
      <c r="L24" s="26"/>
    </row>
    <row r="25" spans="1:12" s="27" customFormat="1" ht="12.75" customHeight="1">
      <c r="A25" s="28">
        <v>14</v>
      </c>
      <c r="B25" s="29" t="s">
        <v>34</v>
      </c>
      <c r="C25" s="27" t="s">
        <v>37</v>
      </c>
      <c r="D25" s="21">
        <v>1546.9049401183001</v>
      </c>
      <c r="E25" s="21">
        <v>1546.9049401183001</v>
      </c>
      <c r="F25" s="21">
        <v>1546.9049401183001</v>
      </c>
      <c r="G25" s="30">
        <v>36402</v>
      </c>
      <c r="H25" s="30">
        <v>36402</v>
      </c>
      <c r="I25" s="31">
        <v>40101</v>
      </c>
      <c r="J25" s="32">
        <v>10</v>
      </c>
      <c r="K25" s="32">
        <v>0</v>
      </c>
      <c r="L25" s="26"/>
    </row>
    <row r="26" spans="1:12" s="27" customFormat="1" ht="12.75" customHeight="1">
      <c r="A26" s="28">
        <v>15</v>
      </c>
      <c r="B26" s="29" t="s">
        <v>34</v>
      </c>
      <c r="C26" s="27" t="s">
        <v>38</v>
      </c>
      <c r="D26" s="21">
        <v>1226.0981766908</v>
      </c>
      <c r="E26" s="21">
        <v>1226.0981766908</v>
      </c>
      <c r="F26" s="21">
        <v>1226.0981766908</v>
      </c>
      <c r="G26" s="30">
        <v>36294</v>
      </c>
      <c r="H26" s="30">
        <v>36707</v>
      </c>
      <c r="I26" s="31">
        <v>40101</v>
      </c>
      <c r="J26" s="32">
        <v>10</v>
      </c>
      <c r="K26" s="32">
        <v>0</v>
      </c>
      <c r="L26" s="26"/>
    </row>
    <row r="27" spans="1:12" s="27" customFormat="1" ht="12.75" customHeight="1">
      <c r="A27" s="28">
        <v>16</v>
      </c>
      <c r="B27" s="29" t="s">
        <v>34</v>
      </c>
      <c r="C27" s="27" t="s">
        <v>39</v>
      </c>
      <c r="D27" s="21">
        <v>1469.7168931137</v>
      </c>
      <c r="E27" s="21">
        <v>1469.7168931137</v>
      </c>
      <c r="F27" s="21">
        <v>1469.7168931137</v>
      </c>
      <c r="G27" s="30">
        <v>36433</v>
      </c>
      <c r="H27" s="30">
        <v>36433</v>
      </c>
      <c r="I27" s="31">
        <v>41927</v>
      </c>
      <c r="J27" s="32">
        <v>15</v>
      </c>
      <c r="K27" s="32">
        <v>0</v>
      </c>
      <c r="L27" s="26"/>
    </row>
    <row r="28" spans="1:12" s="27" customFormat="1" ht="12.75" customHeight="1">
      <c r="A28" s="33"/>
      <c r="B28" s="33"/>
      <c r="C28" s="26"/>
      <c r="D28" s="34"/>
      <c r="E28" s="34"/>
      <c r="F28" s="34"/>
      <c r="G28" s="35"/>
      <c r="H28" s="35"/>
      <c r="I28" s="8"/>
      <c r="J28" s="8"/>
      <c r="K28" s="12"/>
      <c r="L28" s="26"/>
    </row>
    <row r="29" spans="1:12" s="27" customFormat="1" ht="12.75" customHeight="1">
      <c r="A29" s="149" t="s">
        <v>40</v>
      </c>
      <c r="B29" s="149"/>
      <c r="C29" s="149"/>
      <c r="D29" s="24">
        <f>SUM(D30:D37)</f>
        <v>5779.352636246001</v>
      </c>
      <c r="E29" s="24">
        <f>SUM(E30:E37)</f>
        <v>5779.352636246001</v>
      </c>
      <c r="F29" s="24">
        <f>SUM(F30:F37)</f>
        <v>5779.352636246001</v>
      </c>
      <c r="G29" s="8"/>
      <c r="H29" s="8"/>
      <c r="I29" s="8"/>
      <c r="J29" s="8"/>
      <c r="K29" s="12"/>
      <c r="L29" s="26"/>
    </row>
    <row r="30" spans="1:12" s="27" customFormat="1" ht="12.75" customHeight="1">
      <c r="A30" s="28">
        <v>17</v>
      </c>
      <c r="B30" s="29" t="s">
        <v>30</v>
      </c>
      <c r="C30" s="27" t="s">
        <v>41</v>
      </c>
      <c r="D30" s="21">
        <v>849.201996958</v>
      </c>
      <c r="E30" s="21">
        <v>849.201996958</v>
      </c>
      <c r="F30" s="21">
        <v>849.201996958</v>
      </c>
      <c r="G30" s="30">
        <v>37075</v>
      </c>
      <c r="H30" s="30">
        <v>37498</v>
      </c>
      <c r="I30" s="31">
        <v>40907</v>
      </c>
      <c r="J30" s="32">
        <v>10</v>
      </c>
      <c r="K30" s="32">
        <v>2</v>
      </c>
      <c r="L30" s="26"/>
    </row>
    <row r="31" spans="1:12" s="27" customFormat="1" ht="12.75" customHeight="1">
      <c r="A31" s="28">
        <v>18</v>
      </c>
      <c r="B31" s="29" t="s">
        <v>30</v>
      </c>
      <c r="C31" s="27" t="s">
        <v>42</v>
      </c>
      <c r="D31" s="21">
        <v>802.0920678834</v>
      </c>
      <c r="E31" s="21">
        <v>802.0920678834</v>
      </c>
      <c r="F31" s="21">
        <v>802.0920678834</v>
      </c>
      <c r="G31" s="30">
        <v>37106</v>
      </c>
      <c r="H31" s="30">
        <v>37398</v>
      </c>
      <c r="I31" s="31">
        <v>40908</v>
      </c>
      <c r="J31" s="32">
        <v>9</v>
      </c>
      <c r="K31" s="32">
        <v>11</v>
      </c>
      <c r="L31" s="26"/>
    </row>
    <row r="32" spans="1:12" s="27" customFormat="1" ht="12.75" customHeight="1">
      <c r="A32" s="28">
        <v>19</v>
      </c>
      <c r="B32" s="29" t="s">
        <v>30</v>
      </c>
      <c r="C32" s="27" t="s">
        <v>43</v>
      </c>
      <c r="D32" s="21">
        <v>689.1642850337</v>
      </c>
      <c r="E32" s="21">
        <v>689.1642850337</v>
      </c>
      <c r="F32" s="21">
        <v>689.1642850337</v>
      </c>
      <c r="G32" s="30">
        <v>37105</v>
      </c>
      <c r="H32" s="30">
        <v>37188</v>
      </c>
      <c r="I32" s="31">
        <v>40739</v>
      </c>
      <c r="J32" s="32">
        <v>9</v>
      </c>
      <c r="K32" s="32">
        <v>9</v>
      </c>
      <c r="L32" s="26"/>
    </row>
    <row r="33" spans="1:12" s="27" customFormat="1" ht="12.75" customHeight="1">
      <c r="A33" s="28">
        <v>20</v>
      </c>
      <c r="B33" s="29" t="s">
        <v>30</v>
      </c>
      <c r="C33" s="27" t="s">
        <v>44</v>
      </c>
      <c r="D33" s="21">
        <v>598.9484708466</v>
      </c>
      <c r="E33" s="21">
        <v>598.9484708466</v>
      </c>
      <c r="F33" s="21">
        <v>598.9484708466</v>
      </c>
      <c r="G33" s="30">
        <v>37022</v>
      </c>
      <c r="H33" s="30">
        <v>37103</v>
      </c>
      <c r="I33" s="31">
        <v>40725</v>
      </c>
      <c r="J33" s="32">
        <v>10</v>
      </c>
      <c r="K33" s="32">
        <v>2</v>
      </c>
      <c r="L33" s="26"/>
    </row>
    <row r="34" spans="1:12" s="27" customFormat="1" ht="12.75" customHeight="1">
      <c r="A34" s="28">
        <v>21</v>
      </c>
      <c r="B34" s="29" t="s">
        <v>34</v>
      </c>
      <c r="C34" s="27" t="s">
        <v>45</v>
      </c>
      <c r="D34" s="21">
        <v>885.7043162576001</v>
      </c>
      <c r="E34" s="21">
        <v>885.7043162576001</v>
      </c>
      <c r="F34" s="21">
        <v>885.7043162576001</v>
      </c>
      <c r="G34" s="30">
        <v>37075</v>
      </c>
      <c r="H34" s="30">
        <v>37134</v>
      </c>
      <c r="I34" s="31">
        <v>40786</v>
      </c>
      <c r="J34" s="32">
        <v>10</v>
      </c>
      <c r="K34" s="32">
        <v>1</v>
      </c>
      <c r="L34" s="26"/>
    </row>
    <row r="35" spans="1:12" s="27" customFormat="1" ht="12.75" customHeight="1">
      <c r="A35" s="28">
        <v>22</v>
      </c>
      <c r="B35" s="29" t="s">
        <v>34</v>
      </c>
      <c r="C35" s="27" t="s">
        <v>46</v>
      </c>
      <c r="D35" s="21">
        <v>694.7750727743</v>
      </c>
      <c r="E35" s="21">
        <v>694.7750727743</v>
      </c>
      <c r="F35" s="21">
        <v>694.7750727743</v>
      </c>
      <c r="G35" s="30">
        <v>37134</v>
      </c>
      <c r="H35" s="30">
        <v>37200</v>
      </c>
      <c r="I35" s="31">
        <v>40739</v>
      </c>
      <c r="J35" s="32">
        <v>9</v>
      </c>
      <c r="K35" s="32">
        <v>11</v>
      </c>
      <c r="L35" s="26"/>
    </row>
    <row r="36" spans="1:12" s="27" customFormat="1" ht="12.75" customHeight="1">
      <c r="A36" s="28">
        <v>23</v>
      </c>
      <c r="B36" s="29" t="s">
        <v>34</v>
      </c>
      <c r="C36" s="27" t="s">
        <v>47</v>
      </c>
      <c r="D36" s="21">
        <v>471.1628513606</v>
      </c>
      <c r="E36" s="21">
        <v>471.1628513606</v>
      </c>
      <c r="F36" s="21">
        <v>471.1628513606</v>
      </c>
      <c r="G36" s="30">
        <v>36999</v>
      </c>
      <c r="H36" s="30">
        <v>36999</v>
      </c>
      <c r="I36" s="31">
        <v>40816</v>
      </c>
      <c r="J36" s="32">
        <v>9</v>
      </c>
      <c r="K36" s="32">
        <v>11</v>
      </c>
      <c r="L36" s="26"/>
    </row>
    <row r="37" spans="1:12" s="27" customFormat="1" ht="12.75" customHeight="1">
      <c r="A37" s="28">
        <v>24</v>
      </c>
      <c r="B37" s="29" t="s">
        <v>34</v>
      </c>
      <c r="C37" s="27" t="s">
        <v>48</v>
      </c>
      <c r="D37" s="21">
        <v>788.3035751318</v>
      </c>
      <c r="E37" s="21">
        <v>788.3035751318</v>
      </c>
      <c r="F37" s="21">
        <v>788.3035751318</v>
      </c>
      <c r="G37" s="30">
        <v>37022</v>
      </c>
      <c r="H37" s="30">
        <v>37314</v>
      </c>
      <c r="I37" s="31">
        <v>40908</v>
      </c>
      <c r="J37" s="32">
        <v>10</v>
      </c>
      <c r="K37" s="32">
        <v>2</v>
      </c>
      <c r="L37" s="26"/>
    </row>
    <row r="38" spans="1:12" s="27" customFormat="1" ht="12.75" customHeight="1">
      <c r="A38" s="33"/>
      <c r="B38" s="33"/>
      <c r="C38" s="26"/>
      <c r="D38" s="34"/>
      <c r="E38" s="34"/>
      <c r="F38" s="34"/>
      <c r="G38" s="35"/>
      <c r="H38" s="35"/>
      <c r="I38" s="35"/>
      <c r="J38" s="8"/>
      <c r="K38" s="8"/>
      <c r="L38" s="26"/>
    </row>
    <row r="39" spans="1:12" s="27" customFormat="1" ht="12.75" customHeight="1">
      <c r="A39" s="153" t="s">
        <v>49</v>
      </c>
      <c r="B39" s="153"/>
      <c r="C39" s="153"/>
      <c r="D39" s="24">
        <f>SUM(D40:D52)</f>
        <v>33231.48690602861</v>
      </c>
      <c r="E39" s="24">
        <f>SUM(E40:E52)</f>
        <v>33231.48690602861</v>
      </c>
      <c r="F39" s="24">
        <f>SUM(F40:F52)</f>
        <v>33231.48690602861</v>
      </c>
      <c r="G39" s="8"/>
      <c r="H39" s="8"/>
      <c r="I39" s="8"/>
      <c r="J39" s="8"/>
      <c r="K39" s="8"/>
      <c r="L39" s="26"/>
    </row>
    <row r="40" spans="1:12" s="27" customFormat="1" ht="12.75" customHeight="1">
      <c r="A40" s="28">
        <v>25</v>
      </c>
      <c r="B40" s="29" t="s">
        <v>18</v>
      </c>
      <c r="C40" s="27" t="s">
        <v>50</v>
      </c>
      <c r="D40" s="21">
        <v>2794.4273877176997</v>
      </c>
      <c r="E40" s="21">
        <v>2794.4273877176997</v>
      </c>
      <c r="F40" s="21">
        <v>2794.4273877176997</v>
      </c>
      <c r="G40" s="30">
        <v>37581</v>
      </c>
      <c r="H40" s="30">
        <v>37823</v>
      </c>
      <c r="I40" s="31">
        <v>43274</v>
      </c>
      <c r="J40" s="32">
        <v>15</v>
      </c>
      <c r="K40" s="32">
        <v>5</v>
      </c>
      <c r="L40" s="26"/>
    </row>
    <row r="41" spans="1:12" s="27" customFormat="1" ht="12.75" customHeight="1">
      <c r="A41" s="28">
        <v>26</v>
      </c>
      <c r="B41" s="29" t="s">
        <v>51</v>
      </c>
      <c r="C41" s="27" t="s">
        <v>52</v>
      </c>
      <c r="D41" s="21">
        <v>10875.6942515683</v>
      </c>
      <c r="E41" s="21">
        <v>10875.6942515683</v>
      </c>
      <c r="F41" s="21">
        <v>10875.6942515683</v>
      </c>
      <c r="G41" s="30">
        <v>38380</v>
      </c>
      <c r="H41" s="30">
        <v>38380</v>
      </c>
      <c r="I41" s="31">
        <v>43419</v>
      </c>
      <c r="J41" s="32">
        <v>14</v>
      </c>
      <c r="K41" s="32">
        <v>0</v>
      </c>
      <c r="L41" s="26"/>
    </row>
    <row r="42" spans="1:12" s="27" customFormat="1" ht="12.75" customHeight="1">
      <c r="A42" s="28">
        <v>27</v>
      </c>
      <c r="B42" s="29" t="s">
        <v>30</v>
      </c>
      <c r="C42" s="27" t="s">
        <v>53</v>
      </c>
      <c r="D42" s="21">
        <v>3187.0984798709</v>
      </c>
      <c r="E42" s="21">
        <v>3187.0984798709</v>
      </c>
      <c r="F42" s="21">
        <v>3187.0984798709</v>
      </c>
      <c r="G42" s="30">
        <v>37105</v>
      </c>
      <c r="H42" s="30">
        <v>37863</v>
      </c>
      <c r="I42" s="31">
        <v>43451</v>
      </c>
      <c r="J42" s="32">
        <v>17</v>
      </c>
      <c r="K42" s="32">
        <v>2</v>
      </c>
      <c r="L42" s="26"/>
    </row>
    <row r="43" spans="1:12" s="27" customFormat="1" ht="12.75" customHeight="1">
      <c r="A43" s="28">
        <v>28</v>
      </c>
      <c r="B43" s="29" t="s">
        <v>30</v>
      </c>
      <c r="C43" s="27" t="s">
        <v>54</v>
      </c>
      <c r="D43" s="21">
        <v>4990.3439151027005</v>
      </c>
      <c r="E43" s="21">
        <v>4990.3439151027005</v>
      </c>
      <c r="F43" s="21">
        <v>4990.3439151027005</v>
      </c>
      <c r="G43" s="30">
        <v>37188</v>
      </c>
      <c r="H43" s="30">
        <v>38060</v>
      </c>
      <c r="I43" s="31">
        <v>43297</v>
      </c>
      <c r="J43" s="32">
        <v>16</v>
      </c>
      <c r="K43" s="32">
        <v>3</v>
      </c>
      <c r="L43" s="26"/>
    </row>
    <row r="44" spans="1:12" s="27" customFormat="1" ht="12.75" customHeight="1">
      <c r="A44" s="28">
        <v>29</v>
      </c>
      <c r="B44" s="29" t="s">
        <v>30</v>
      </c>
      <c r="C44" s="27" t="s">
        <v>55</v>
      </c>
      <c r="D44" s="21">
        <v>915.6243176731</v>
      </c>
      <c r="E44" s="21">
        <v>915.6243176731</v>
      </c>
      <c r="F44" s="21">
        <v>915.6243176731</v>
      </c>
      <c r="G44" s="30">
        <v>37550</v>
      </c>
      <c r="H44" s="30">
        <v>37739</v>
      </c>
      <c r="I44" s="31">
        <v>41365</v>
      </c>
      <c r="J44" s="32">
        <v>10</v>
      </c>
      <c r="K44" s="32">
        <v>6</v>
      </c>
      <c r="L44" s="26"/>
    </row>
    <row r="45" spans="1:12" s="27" customFormat="1" ht="12.75" customHeight="1">
      <c r="A45" s="28">
        <v>30</v>
      </c>
      <c r="B45" s="29" t="s">
        <v>30</v>
      </c>
      <c r="C45" s="27" t="s">
        <v>56</v>
      </c>
      <c r="D45" s="21">
        <v>2195.6809291991</v>
      </c>
      <c r="E45" s="21">
        <v>2195.6809291991</v>
      </c>
      <c r="F45" s="21">
        <v>2195.6809291991</v>
      </c>
      <c r="G45" s="30">
        <v>37484</v>
      </c>
      <c r="H45" s="30">
        <v>37977</v>
      </c>
      <c r="I45" s="31">
        <v>43367</v>
      </c>
      <c r="J45" s="32">
        <v>15</v>
      </c>
      <c r="K45" s="32">
        <v>11</v>
      </c>
      <c r="L45" s="26"/>
    </row>
    <row r="46" spans="1:12" s="27" customFormat="1" ht="12.75" customHeight="1">
      <c r="A46" s="28">
        <v>31</v>
      </c>
      <c r="B46" s="29" t="s">
        <v>30</v>
      </c>
      <c r="C46" s="27" t="s">
        <v>57</v>
      </c>
      <c r="D46" s="21">
        <v>1820.5536787900003</v>
      </c>
      <c r="E46" s="21">
        <v>1820.5536787900003</v>
      </c>
      <c r="F46" s="21">
        <v>1820.5536787900003</v>
      </c>
      <c r="G46" s="30">
        <v>37931</v>
      </c>
      <c r="H46" s="30">
        <v>37931</v>
      </c>
      <c r="I46" s="31">
        <v>43419</v>
      </c>
      <c r="J46" s="32">
        <v>15</v>
      </c>
      <c r="K46" s="32">
        <v>0</v>
      </c>
      <c r="L46" s="26"/>
    </row>
    <row r="47" spans="1:12" s="27" customFormat="1" ht="12.75" customHeight="1">
      <c r="A47" s="28">
        <v>32</v>
      </c>
      <c r="B47" s="29" t="s">
        <v>34</v>
      </c>
      <c r="C47" s="27" t="s">
        <v>58</v>
      </c>
      <c r="D47" s="21">
        <v>830.2011412982</v>
      </c>
      <c r="E47" s="21">
        <v>830.2011412982</v>
      </c>
      <c r="F47" s="21">
        <v>830.2011412982</v>
      </c>
      <c r="G47" s="30">
        <v>37579</v>
      </c>
      <c r="H47" s="30">
        <v>37579</v>
      </c>
      <c r="I47" s="31">
        <v>41262</v>
      </c>
      <c r="J47" s="32">
        <v>10</v>
      </c>
      <c r="K47" s="32">
        <v>0</v>
      </c>
      <c r="L47" s="26"/>
    </row>
    <row r="48" spans="1:12" s="27" customFormat="1" ht="12.75" customHeight="1">
      <c r="A48" s="28">
        <v>33</v>
      </c>
      <c r="B48" s="29" t="s">
        <v>34</v>
      </c>
      <c r="C48" s="27" t="s">
        <v>59</v>
      </c>
      <c r="D48" s="21">
        <v>1186.1216771117001</v>
      </c>
      <c r="E48" s="21">
        <v>1186.1216771117001</v>
      </c>
      <c r="F48" s="21">
        <v>1186.1216771117001</v>
      </c>
      <c r="G48" s="30">
        <v>37603</v>
      </c>
      <c r="H48" s="30">
        <v>38518</v>
      </c>
      <c r="I48" s="31">
        <v>42069</v>
      </c>
      <c r="J48" s="32">
        <v>11</v>
      </c>
      <c r="K48" s="32">
        <v>9</v>
      </c>
      <c r="L48" s="26"/>
    </row>
    <row r="49" spans="1:12" s="27" customFormat="1" ht="12.75" customHeight="1">
      <c r="A49" s="28">
        <v>34</v>
      </c>
      <c r="B49" s="29" t="s">
        <v>34</v>
      </c>
      <c r="C49" s="27" t="s">
        <v>60</v>
      </c>
      <c r="D49" s="21">
        <v>230.4447127255</v>
      </c>
      <c r="E49" s="21">
        <v>230.4447127255</v>
      </c>
      <c r="F49" s="21">
        <v>230.4447127255</v>
      </c>
      <c r="G49" s="30">
        <v>37307</v>
      </c>
      <c r="H49" s="30">
        <v>37572</v>
      </c>
      <c r="I49" s="31">
        <v>41225</v>
      </c>
      <c r="J49" s="32">
        <v>10</v>
      </c>
      <c r="K49" s="32">
        <v>9</v>
      </c>
      <c r="L49" s="26"/>
    </row>
    <row r="50" spans="1:12" s="27" customFormat="1" ht="12.75" customHeight="1">
      <c r="A50" s="28">
        <v>35</v>
      </c>
      <c r="B50" s="29" t="s">
        <v>34</v>
      </c>
      <c r="C50" s="27" t="s">
        <v>61</v>
      </c>
      <c r="D50" s="21">
        <v>760.584134303</v>
      </c>
      <c r="E50" s="21">
        <v>760.584134303</v>
      </c>
      <c r="F50" s="21">
        <v>760.584134303</v>
      </c>
      <c r="G50" s="30">
        <v>37386</v>
      </c>
      <c r="H50" s="30">
        <v>37448</v>
      </c>
      <c r="I50" s="31">
        <v>40725</v>
      </c>
      <c r="J50" s="32">
        <v>9</v>
      </c>
      <c r="K50" s="32">
        <v>2</v>
      </c>
      <c r="L50" s="26"/>
    </row>
    <row r="51" spans="1:12" s="27" customFormat="1" ht="12.75" customHeight="1">
      <c r="A51" s="28">
        <v>36</v>
      </c>
      <c r="B51" s="29" t="s">
        <v>34</v>
      </c>
      <c r="C51" s="27" t="s">
        <v>62</v>
      </c>
      <c r="D51" s="21">
        <v>1235.704176896</v>
      </c>
      <c r="E51" s="21">
        <v>1235.704176896</v>
      </c>
      <c r="F51" s="21">
        <v>1235.704176896</v>
      </c>
      <c r="G51" s="30">
        <v>37732</v>
      </c>
      <c r="H51" s="30">
        <v>37865</v>
      </c>
      <c r="I51" s="31">
        <v>41547</v>
      </c>
      <c r="J51" s="32">
        <v>9</v>
      </c>
      <c r="K51" s="32">
        <v>9</v>
      </c>
      <c r="L51" s="26"/>
    </row>
    <row r="52" spans="1:12" s="27" customFormat="1" ht="12.75" customHeight="1">
      <c r="A52" s="28">
        <v>37</v>
      </c>
      <c r="B52" s="29" t="s">
        <v>34</v>
      </c>
      <c r="C52" s="27" t="s">
        <v>63</v>
      </c>
      <c r="D52" s="21">
        <v>2209.0081037724</v>
      </c>
      <c r="E52" s="21">
        <v>2209.0081037724</v>
      </c>
      <c r="F52" s="21">
        <v>2209.0081037724</v>
      </c>
      <c r="G52" s="30">
        <v>37489</v>
      </c>
      <c r="H52" s="30">
        <v>37603</v>
      </c>
      <c r="I52" s="31">
        <v>41197</v>
      </c>
      <c r="J52" s="32">
        <v>10</v>
      </c>
      <c r="K52" s="32">
        <v>0</v>
      </c>
      <c r="L52" s="26"/>
    </row>
    <row r="53" spans="1:12" s="27" customFormat="1" ht="12.75" customHeight="1">
      <c r="A53" s="33"/>
      <c r="B53" s="33"/>
      <c r="C53" s="26"/>
      <c r="D53" s="34"/>
      <c r="E53" s="34"/>
      <c r="F53" s="34"/>
      <c r="G53" s="35"/>
      <c r="H53" s="35"/>
      <c r="I53" s="35"/>
      <c r="J53" s="8"/>
      <c r="K53" s="8"/>
      <c r="L53" s="26"/>
    </row>
    <row r="54" spans="1:12" s="27" customFormat="1" ht="12.75" customHeight="1">
      <c r="A54" s="153" t="s">
        <v>64</v>
      </c>
      <c r="B54" s="153"/>
      <c r="C54" s="153"/>
      <c r="D54" s="36">
        <f>SUM(D55:D64)</f>
        <v>18847.954085697103</v>
      </c>
      <c r="E54" s="36">
        <f>SUM(E55:E64)</f>
        <v>18847.954085697103</v>
      </c>
      <c r="F54" s="36">
        <f>SUM(F55:F64)</f>
        <v>18847.954085697103</v>
      </c>
      <c r="G54" s="37"/>
      <c r="H54" s="37"/>
      <c r="I54" s="37"/>
      <c r="J54" s="37"/>
      <c r="K54" s="8"/>
      <c r="L54" s="26"/>
    </row>
    <row r="55" spans="1:12" s="27" customFormat="1" ht="12.75" customHeight="1">
      <c r="A55" s="28">
        <v>38</v>
      </c>
      <c r="B55" s="29" t="s">
        <v>20</v>
      </c>
      <c r="C55" s="27" t="s">
        <v>65</v>
      </c>
      <c r="D55" s="21">
        <v>6729.8540683394995</v>
      </c>
      <c r="E55" s="21">
        <v>6729.8540683394995</v>
      </c>
      <c r="F55" s="21">
        <v>6729.8540683394995</v>
      </c>
      <c r="G55" s="30">
        <v>37955</v>
      </c>
      <c r="H55" s="30">
        <v>37955</v>
      </c>
      <c r="I55" s="31">
        <v>43392</v>
      </c>
      <c r="J55" s="32">
        <v>14</v>
      </c>
      <c r="K55" s="32">
        <v>11</v>
      </c>
      <c r="L55" s="26"/>
    </row>
    <row r="56" spans="1:12" s="27" customFormat="1" ht="12.75" customHeight="1">
      <c r="A56" s="28">
        <v>39</v>
      </c>
      <c r="B56" s="29" t="s">
        <v>30</v>
      </c>
      <c r="C56" s="27" t="s">
        <v>66</v>
      </c>
      <c r="D56" s="21">
        <v>818.1867328481001</v>
      </c>
      <c r="E56" s="21">
        <v>818.1867328481001</v>
      </c>
      <c r="F56" s="21">
        <v>818.1867328481001</v>
      </c>
      <c r="G56" s="30">
        <v>37795</v>
      </c>
      <c r="H56" s="30">
        <v>37851</v>
      </c>
      <c r="I56" s="31">
        <v>43402</v>
      </c>
      <c r="J56" s="32">
        <v>15</v>
      </c>
      <c r="K56" s="32">
        <v>0</v>
      </c>
      <c r="L56" s="26"/>
    </row>
    <row r="57" spans="1:12" s="40" customFormat="1" ht="12.75" customHeight="1">
      <c r="A57" s="38">
        <v>40</v>
      </c>
      <c r="B57" s="29" t="s">
        <v>30</v>
      </c>
      <c r="C57" s="27" t="s">
        <v>67</v>
      </c>
      <c r="D57" s="21">
        <v>261.8179337837</v>
      </c>
      <c r="E57" s="21">
        <v>261.8179337837</v>
      </c>
      <c r="F57" s="21">
        <v>261.8179337837</v>
      </c>
      <c r="G57" s="30">
        <v>38200</v>
      </c>
      <c r="H57" s="30">
        <v>38366</v>
      </c>
      <c r="I57" s="31">
        <v>42215</v>
      </c>
      <c r="J57" s="32">
        <v>10</v>
      </c>
      <c r="K57" s="32">
        <v>11</v>
      </c>
      <c r="L57" s="39"/>
    </row>
    <row r="58" spans="1:12" s="27" customFormat="1" ht="12.75" customHeight="1">
      <c r="A58" s="28">
        <v>41</v>
      </c>
      <c r="B58" s="29" t="s">
        <v>30</v>
      </c>
      <c r="C58" s="27" t="s">
        <v>68</v>
      </c>
      <c r="D58" s="21">
        <v>4139.3417318617</v>
      </c>
      <c r="E58" s="21">
        <v>4139.3417318617</v>
      </c>
      <c r="F58" s="21">
        <v>4139.3417318617</v>
      </c>
      <c r="G58" s="30">
        <v>37966</v>
      </c>
      <c r="H58" s="30">
        <v>37966</v>
      </c>
      <c r="I58" s="31">
        <v>43343</v>
      </c>
      <c r="J58" s="32">
        <v>14</v>
      </c>
      <c r="K58" s="32">
        <v>2</v>
      </c>
      <c r="L58" s="26"/>
    </row>
    <row r="59" spans="1:12" s="27" customFormat="1" ht="12.75" customHeight="1">
      <c r="A59" s="28">
        <v>42</v>
      </c>
      <c r="B59" s="29" t="s">
        <v>30</v>
      </c>
      <c r="C59" s="27" t="s">
        <v>69</v>
      </c>
      <c r="D59" s="21">
        <v>2391.0553074226</v>
      </c>
      <c r="E59" s="21">
        <v>2391.0553074226</v>
      </c>
      <c r="F59" s="21">
        <v>2391.0553074226</v>
      </c>
      <c r="G59" s="30">
        <v>38958</v>
      </c>
      <c r="H59" s="30">
        <v>39113</v>
      </c>
      <c r="I59" s="31">
        <v>43313</v>
      </c>
      <c r="J59" s="32">
        <v>11</v>
      </c>
      <c r="K59" s="32">
        <v>6</v>
      </c>
      <c r="L59" s="26"/>
    </row>
    <row r="60" spans="1:12" s="27" customFormat="1" ht="12.75" customHeight="1">
      <c r="A60" s="28">
        <v>43</v>
      </c>
      <c r="B60" s="29" t="s">
        <v>30</v>
      </c>
      <c r="C60" s="27" t="s">
        <v>70</v>
      </c>
      <c r="D60" s="21">
        <v>1628.6355169259</v>
      </c>
      <c r="E60" s="21">
        <v>1628.6355169259</v>
      </c>
      <c r="F60" s="21">
        <v>1628.6355169259</v>
      </c>
      <c r="G60" s="30">
        <v>37904</v>
      </c>
      <c r="H60" s="30">
        <v>38121</v>
      </c>
      <c r="I60" s="31">
        <v>43465</v>
      </c>
      <c r="J60" s="32">
        <v>15</v>
      </c>
      <c r="K60" s="32">
        <v>0</v>
      </c>
      <c r="L60" s="26"/>
    </row>
    <row r="61" spans="1:12" s="27" customFormat="1" ht="12.75" customHeight="1">
      <c r="A61" s="141">
        <v>44</v>
      </c>
      <c r="B61" s="142" t="s">
        <v>34</v>
      </c>
      <c r="C61" s="143" t="s">
        <v>71</v>
      </c>
      <c r="D61" s="41">
        <v>398.2430343885</v>
      </c>
      <c r="E61" s="41">
        <v>398.2430343885</v>
      </c>
      <c r="F61" s="41">
        <v>398.2430343885</v>
      </c>
      <c r="G61" s="42">
        <v>37750</v>
      </c>
      <c r="H61" s="42">
        <v>37750</v>
      </c>
      <c r="I61" s="144">
        <v>41421</v>
      </c>
      <c r="J61" s="145">
        <v>9</v>
      </c>
      <c r="K61" s="145">
        <v>6</v>
      </c>
      <c r="L61" s="43"/>
    </row>
    <row r="62" spans="1:12" s="27" customFormat="1" ht="12.75" customHeight="1">
      <c r="A62" s="28">
        <v>45</v>
      </c>
      <c r="B62" s="29" t="s">
        <v>34</v>
      </c>
      <c r="C62" s="27" t="s">
        <v>72</v>
      </c>
      <c r="D62" s="21">
        <v>1049.5243819312002</v>
      </c>
      <c r="E62" s="21">
        <v>1049.5243819312002</v>
      </c>
      <c r="F62" s="21">
        <v>1049.5243819312002</v>
      </c>
      <c r="G62" s="30">
        <v>37995</v>
      </c>
      <c r="H62" s="30">
        <v>38231</v>
      </c>
      <c r="I62" s="31">
        <v>43465</v>
      </c>
      <c r="J62" s="32">
        <v>14</v>
      </c>
      <c r="K62" s="32">
        <v>0</v>
      </c>
      <c r="L62" s="26"/>
    </row>
    <row r="63" spans="1:12" s="27" customFormat="1" ht="12.75" customHeight="1">
      <c r="A63" s="28">
        <v>46</v>
      </c>
      <c r="B63" s="29" t="s">
        <v>34</v>
      </c>
      <c r="C63" s="27" t="s">
        <v>73</v>
      </c>
      <c r="D63" s="21">
        <v>362.2194345882</v>
      </c>
      <c r="E63" s="21">
        <v>362.2194345882</v>
      </c>
      <c r="F63" s="21">
        <v>362.2194345882</v>
      </c>
      <c r="G63" s="30">
        <v>38082</v>
      </c>
      <c r="H63" s="30">
        <v>37742</v>
      </c>
      <c r="I63" s="31">
        <v>41395</v>
      </c>
      <c r="J63" s="32">
        <v>10</v>
      </c>
      <c r="K63" s="32">
        <v>1</v>
      </c>
      <c r="L63" s="26"/>
    </row>
    <row r="64" spans="1:12" s="27" customFormat="1" ht="12.75" customHeight="1">
      <c r="A64" s="28">
        <v>47</v>
      </c>
      <c r="B64" s="29" t="s">
        <v>34</v>
      </c>
      <c r="C64" s="27" t="s">
        <v>74</v>
      </c>
      <c r="D64" s="21">
        <v>1069.0759436077</v>
      </c>
      <c r="E64" s="21">
        <v>1069.0759436077</v>
      </c>
      <c r="F64" s="21">
        <v>1069.0759436077</v>
      </c>
      <c r="G64" s="30">
        <v>37685</v>
      </c>
      <c r="H64" s="30">
        <v>37895</v>
      </c>
      <c r="I64" s="31">
        <v>41670</v>
      </c>
      <c r="J64" s="32">
        <v>10</v>
      </c>
      <c r="K64" s="32">
        <v>3</v>
      </c>
      <c r="L64" s="26"/>
    </row>
    <row r="65" spans="1:12" s="27" customFormat="1" ht="12.75" customHeight="1">
      <c r="A65" s="33"/>
      <c r="B65" s="33"/>
      <c r="C65" s="26"/>
      <c r="D65" s="21"/>
      <c r="E65" s="21"/>
      <c r="F65" s="21"/>
      <c r="G65" s="37"/>
      <c r="H65" s="37"/>
      <c r="I65" s="37"/>
      <c r="J65" s="37"/>
      <c r="K65" s="37"/>
      <c r="L65" s="26"/>
    </row>
    <row r="66" spans="1:12" s="27" customFormat="1" ht="12.75" customHeight="1">
      <c r="A66" s="153" t="s">
        <v>75</v>
      </c>
      <c r="B66" s="153"/>
      <c r="C66" s="153"/>
      <c r="D66" s="36">
        <f>SUM(D67:D78)</f>
        <v>13462.751680056703</v>
      </c>
      <c r="E66" s="36">
        <f>SUM(E67:E78)</f>
        <v>13462.751680056703</v>
      </c>
      <c r="F66" s="36">
        <f>SUM(F67:F78)</f>
        <v>13462.751680056703</v>
      </c>
      <c r="G66" s="37"/>
      <c r="H66" s="37"/>
      <c r="I66" s="37"/>
      <c r="J66" s="37"/>
      <c r="K66" s="37"/>
      <c r="L66" s="26"/>
    </row>
    <row r="67" spans="1:12" s="27" customFormat="1" ht="12.75" customHeight="1">
      <c r="A67" s="28">
        <v>48</v>
      </c>
      <c r="B67" s="29" t="s">
        <v>22</v>
      </c>
      <c r="C67" s="27" t="s">
        <v>76</v>
      </c>
      <c r="D67" s="21">
        <v>504.4961284321</v>
      </c>
      <c r="E67" s="21">
        <v>504.4961284321</v>
      </c>
      <c r="F67" s="21">
        <v>504.4961284321</v>
      </c>
      <c r="G67" s="30">
        <v>38562</v>
      </c>
      <c r="H67" s="30">
        <v>38562</v>
      </c>
      <c r="I67" s="31">
        <v>43327</v>
      </c>
      <c r="J67" s="32">
        <v>13</v>
      </c>
      <c r="K67" s="32">
        <v>0</v>
      </c>
      <c r="L67" s="26"/>
    </row>
    <row r="68" spans="1:12" s="27" customFormat="1" ht="12.75" customHeight="1">
      <c r="A68" s="28">
        <v>49</v>
      </c>
      <c r="B68" s="29" t="s">
        <v>30</v>
      </c>
      <c r="C68" s="27" t="s">
        <v>77</v>
      </c>
      <c r="D68" s="21">
        <v>1419.2874069262</v>
      </c>
      <c r="E68" s="21">
        <v>1419.2874069262</v>
      </c>
      <c r="F68" s="21">
        <v>1419.2874069262</v>
      </c>
      <c r="G68" s="30">
        <v>38546</v>
      </c>
      <c r="H68" s="30">
        <v>38546</v>
      </c>
      <c r="I68" s="31">
        <v>43101</v>
      </c>
      <c r="J68" s="32">
        <v>12</v>
      </c>
      <c r="K68" s="32">
        <v>6</v>
      </c>
      <c r="L68" s="26"/>
    </row>
    <row r="69" spans="1:12" s="27" customFormat="1" ht="12.75" customHeight="1">
      <c r="A69" s="28">
        <v>50</v>
      </c>
      <c r="B69" s="29" t="s">
        <v>30</v>
      </c>
      <c r="C69" s="27" t="s">
        <v>78</v>
      </c>
      <c r="D69" s="21">
        <v>1739.7925779850002</v>
      </c>
      <c r="E69" s="21">
        <v>1739.7925779850002</v>
      </c>
      <c r="F69" s="21">
        <v>1739.7925779850002</v>
      </c>
      <c r="G69" s="30">
        <v>38275</v>
      </c>
      <c r="H69" s="30">
        <v>39538</v>
      </c>
      <c r="I69" s="31">
        <v>43451</v>
      </c>
      <c r="J69" s="32">
        <v>14</v>
      </c>
      <c r="K69" s="32">
        <v>0</v>
      </c>
      <c r="L69" s="26"/>
    </row>
    <row r="70" spans="1:12" s="27" customFormat="1" ht="12.75" customHeight="1">
      <c r="A70" s="28">
        <v>51</v>
      </c>
      <c r="B70" s="29" t="s">
        <v>30</v>
      </c>
      <c r="C70" s="27" t="s">
        <v>79</v>
      </c>
      <c r="D70" s="21">
        <v>1794.769762037</v>
      </c>
      <c r="E70" s="21">
        <v>1794.769762037</v>
      </c>
      <c r="F70" s="21">
        <v>1794.769762037</v>
      </c>
      <c r="G70" s="30">
        <v>39854</v>
      </c>
      <c r="H70" s="30">
        <v>39798</v>
      </c>
      <c r="I70" s="31">
        <v>42720</v>
      </c>
      <c r="J70" s="32">
        <v>11</v>
      </c>
      <c r="K70" s="32">
        <v>0</v>
      </c>
      <c r="L70" s="26"/>
    </row>
    <row r="71" spans="1:12" s="27" customFormat="1" ht="12.75" customHeight="1">
      <c r="A71" s="28">
        <v>52</v>
      </c>
      <c r="B71" s="29" t="s">
        <v>30</v>
      </c>
      <c r="C71" s="27" t="s">
        <v>80</v>
      </c>
      <c r="D71" s="21">
        <v>646.5426145745</v>
      </c>
      <c r="E71" s="21">
        <v>646.5426145745</v>
      </c>
      <c r="F71" s="21">
        <v>646.5426145745</v>
      </c>
      <c r="G71" s="30">
        <v>38200</v>
      </c>
      <c r="H71" s="30">
        <v>38327</v>
      </c>
      <c r="I71" s="31">
        <v>43465</v>
      </c>
      <c r="J71" s="32">
        <v>14</v>
      </c>
      <c r="K71" s="32">
        <v>0</v>
      </c>
      <c r="L71" s="26"/>
    </row>
    <row r="72" spans="1:12" s="27" customFormat="1" ht="12.75" customHeight="1">
      <c r="A72" s="28">
        <v>53</v>
      </c>
      <c r="B72" s="29" t="s">
        <v>30</v>
      </c>
      <c r="C72" s="27" t="s">
        <v>81</v>
      </c>
      <c r="D72" s="21">
        <v>466.25823016009997</v>
      </c>
      <c r="E72" s="21">
        <v>466.25823016009997</v>
      </c>
      <c r="F72" s="21">
        <v>466.25823016009997</v>
      </c>
      <c r="G72" s="30">
        <v>38353</v>
      </c>
      <c r="H72" s="30">
        <v>38504</v>
      </c>
      <c r="I72" s="31">
        <v>42674</v>
      </c>
      <c r="J72" s="32">
        <v>11</v>
      </c>
      <c r="K72" s="32">
        <v>7</v>
      </c>
      <c r="L72" s="26"/>
    </row>
    <row r="73" spans="1:12" s="27" customFormat="1" ht="12.75" customHeight="1">
      <c r="A73" s="28">
        <v>54</v>
      </c>
      <c r="B73" s="29" t="s">
        <v>30</v>
      </c>
      <c r="C73" s="27" t="s">
        <v>82</v>
      </c>
      <c r="D73" s="21">
        <v>532.6406586739</v>
      </c>
      <c r="E73" s="21">
        <v>532.6406586739</v>
      </c>
      <c r="F73" s="21">
        <v>532.6406586739</v>
      </c>
      <c r="G73" s="30">
        <v>38279</v>
      </c>
      <c r="H73" s="30">
        <v>38777</v>
      </c>
      <c r="I73" s="31">
        <v>42644</v>
      </c>
      <c r="J73" s="32">
        <v>12</v>
      </c>
      <c r="K73" s="32">
        <v>0</v>
      </c>
      <c r="L73" s="26"/>
    </row>
    <row r="74" spans="1:12" s="27" customFormat="1" ht="12.75" customHeight="1">
      <c r="A74" s="28">
        <v>55</v>
      </c>
      <c r="B74" s="29" t="s">
        <v>30</v>
      </c>
      <c r="C74" s="27" t="s">
        <v>83</v>
      </c>
      <c r="D74" s="21">
        <v>130.33912596390002</v>
      </c>
      <c r="E74" s="21">
        <v>130.33912596390002</v>
      </c>
      <c r="F74" s="21">
        <v>130.33912596390002</v>
      </c>
      <c r="G74" s="30">
        <v>38026</v>
      </c>
      <c r="H74" s="30">
        <v>38026</v>
      </c>
      <c r="I74" s="31">
        <v>41679</v>
      </c>
      <c r="J74" s="32">
        <v>10</v>
      </c>
      <c r="K74" s="32">
        <v>0</v>
      </c>
      <c r="L74" s="26"/>
    </row>
    <row r="75" spans="1:12" s="23" customFormat="1" ht="12.75" customHeight="1">
      <c r="A75" s="32">
        <v>57</v>
      </c>
      <c r="B75" s="29" t="s">
        <v>30</v>
      </c>
      <c r="C75" s="27" t="s">
        <v>84</v>
      </c>
      <c r="D75" s="21">
        <v>215.4281969756</v>
      </c>
      <c r="E75" s="21">
        <v>215.4281969756</v>
      </c>
      <c r="F75" s="21">
        <v>215.4281969756</v>
      </c>
      <c r="G75" s="30">
        <v>39692</v>
      </c>
      <c r="H75" s="30">
        <v>39677</v>
      </c>
      <c r="I75" s="31">
        <v>43111</v>
      </c>
      <c r="J75" s="32">
        <v>9</v>
      </c>
      <c r="K75" s="32">
        <v>0</v>
      </c>
      <c r="L75" s="12"/>
    </row>
    <row r="76" spans="1:12" s="23" customFormat="1" ht="12.75" customHeight="1">
      <c r="A76" s="32">
        <v>58</v>
      </c>
      <c r="B76" s="29" t="s">
        <v>34</v>
      </c>
      <c r="C76" s="27" t="s">
        <v>85</v>
      </c>
      <c r="D76" s="21">
        <v>1802.0031117494</v>
      </c>
      <c r="E76" s="21">
        <v>1802.0031117494</v>
      </c>
      <c r="F76" s="21">
        <v>1802.0031117494</v>
      </c>
      <c r="G76" s="30">
        <v>38037</v>
      </c>
      <c r="H76" s="30">
        <v>38037</v>
      </c>
      <c r="I76" s="31">
        <v>43159</v>
      </c>
      <c r="J76" s="32">
        <v>14</v>
      </c>
      <c r="K76" s="32">
        <v>0</v>
      </c>
      <c r="L76" s="12"/>
    </row>
    <row r="77" spans="1:12" s="23" customFormat="1" ht="12.75" customHeight="1">
      <c r="A77" s="32">
        <v>59</v>
      </c>
      <c r="B77" s="29" t="s">
        <v>34</v>
      </c>
      <c r="C77" s="27" t="s">
        <v>86</v>
      </c>
      <c r="D77" s="21">
        <v>588.2863805448001</v>
      </c>
      <c r="E77" s="21">
        <v>588.2863805448001</v>
      </c>
      <c r="F77" s="21">
        <v>588.2863805448001</v>
      </c>
      <c r="G77" s="30">
        <v>38650</v>
      </c>
      <c r="H77" s="30">
        <v>39188</v>
      </c>
      <c r="I77" s="31">
        <v>42626</v>
      </c>
      <c r="J77" s="32">
        <v>10</v>
      </c>
      <c r="K77" s="32">
        <v>6</v>
      </c>
      <c r="L77" s="12"/>
    </row>
    <row r="78" spans="1:12" s="23" customFormat="1" ht="12.75" customHeight="1">
      <c r="A78" s="32">
        <v>60</v>
      </c>
      <c r="B78" s="29" t="s">
        <v>87</v>
      </c>
      <c r="C78" s="27" t="s">
        <v>88</v>
      </c>
      <c r="D78" s="21">
        <v>3622.9074860342</v>
      </c>
      <c r="E78" s="21">
        <v>3622.9074860342</v>
      </c>
      <c r="F78" s="21">
        <v>3622.9074860342</v>
      </c>
      <c r="G78" s="30">
        <v>38163</v>
      </c>
      <c r="H78" s="30">
        <v>39783</v>
      </c>
      <c r="I78" s="31">
        <v>42625</v>
      </c>
      <c r="J78" s="32">
        <v>10</v>
      </c>
      <c r="K78" s="32">
        <v>9</v>
      </c>
      <c r="L78" s="12"/>
    </row>
    <row r="79" spans="1:12" s="23" customFormat="1" ht="12.75" customHeight="1">
      <c r="A79" s="8"/>
      <c r="B79" s="8"/>
      <c r="C79" s="12"/>
      <c r="D79" s="21"/>
      <c r="E79" s="21"/>
      <c r="F79" s="21"/>
      <c r="G79" s="30"/>
      <c r="H79" s="30"/>
      <c r="I79" s="30"/>
      <c r="J79" s="44"/>
      <c r="K79" s="45"/>
      <c r="L79" s="12"/>
    </row>
    <row r="80" spans="1:12" s="23" customFormat="1" ht="12.75" customHeight="1">
      <c r="A80" s="153" t="s">
        <v>89</v>
      </c>
      <c r="B80" s="153"/>
      <c r="C80" s="153"/>
      <c r="D80" s="36">
        <f>SUM(D81:D118)</f>
        <v>52311.92203843551</v>
      </c>
      <c r="E80" s="36">
        <f>SUM(E81:E118)</f>
        <v>52311.92203843551</v>
      </c>
      <c r="F80" s="36">
        <f>SUM(F81:F118)</f>
        <v>52311.92203843551</v>
      </c>
      <c r="G80" s="37"/>
      <c r="H80" s="37"/>
      <c r="I80" s="37"/>
      <c r="J80" s="37"/>
      <c r="K80" s="12"/>
      <c r="L80" s="12"/>
    </row>
    <row r="81" spans="1:12" s="23" customFormat="1" ht="12.75" customHeight="1">
      <c r="A81" s="32">
        <v>61</v>
      </c>
      <c r="B81" s="29" t="s">
        <v>20</v>
      </c>
      <c r="C81" s="27" t="s">
        <v>90</v>
      </c>
      <c r="D81" s="21">
        <v>3375.4673610175</v>
      </c>
      <c r="E81" s="21">
        <v>3375.4673610175</v>
      </c>
      <c r="F81" s="21">
        <v>3375.4673610175</v>
      </c>
      <c r="G81" s="30">
        <v>38598</v>
      </c>
      <c r="H81" s="30">
        <v>38598</v>
      </c>
      <c r="I81" s="31">
        <v>43360</v>
      </c>
      <c r="J81" s="32">
        <v>13</v>
      </c>
      <c r="K81" s="32">
        <v>0</v>
      </c>
      <c r="L81" s="12"/>
    </row>
    <row r="82" spans="1:12" s="23" customFormat="1" ht="12.75" customHeight="1">
      <c r="A82" s="32">
        <v>62</v>
      </c>
      <c r="B82" s="29" t="s">
        <v>91</v>
      </c>
      <c r="C82" s="27" t="s">
        <v>92</v>
      </c>
      <c r="D82" s="21">
        <v>12428.1055976686</v>
      </c>
      <c r="E82" s="21">
        <v>12428.1055976686</v>
      </c>
      <c r="F82" s="21">
        <v>12428.1055976686</v>
      </c>
      <c r="G82" s="30">
        <v>40258</v>
      </c>
      <c r="H82" s="30">
        <v>42369</v>
      </c>
      <c r="I82" s="31">
        <v>45872</v>
      </c>
      <c r="J82" s="32">
        <v>15</v>
      </c>
      <c r="K82" s="32">
        <v>0</v>
      </c>
      <c r="L82" s="12"/>
    </row>
    <row r="83" spans="1:12" s="23" customFormat="1" ht="12.75" customHeight="1">
      <c r="A83" s="32">
        <v>63</v>
      </c>
      <c r="B83" s="29" t="s">
        <v>51</v>
      </c>
      <c r="C83" s="27" t="s">
        <v>93</v>
      </c>
      <c r="D83" s="21">
        <v>3377.1025487598</v>
      </c>
      <c r="E83" s="21">
        <v>3377.1025487598</v>
      </c>
      <c r="F83" s="21">
        <v>3377.1025487598</v>
      </c>
      <c r="G83" s="30">
        <v>39141</v>
      </c>
      <c r="H83" s="30">
        <v>39325</v>
      </c>
      <c r="I83" s="31">
        <v>50283</v>
      </c>
      <c r="J83" s="32">
        <v>30</v>
      </c>
      <c r="K83" s="32">
        <v>0</v>
      </c>
      <c r="L83" s="12"/>
    </row>
    <row r="84" spans="1:12" s="23" customFormat="1" ht="12.75" customHeight="1">
      <c r="A84" s="32">
        <v>64</v>
      </c>
      <c r="B84" s="29" t="s">
        <v>30</v>
      </c>
      <c r="C84" s="27" t="s">
        <v>94</v>
      </c>
      <c r="D84" s="21">
        <v>213.6423765952</v>
      </c>
      <c r="E84" s="21">
        <v>213.6423765952</v>
      </c>
      <c r="F84" s="21">
        <v>213.6423765952</v>
      </c>
      <c r="G84" s="30">
        <v>38922</v>
      </c>
      <c r="H84" s="30">
        <v>38901</v>
      </c>
      <c r="I84" s="31">
        <v>42715</v>
      </c>
      <c r="J84" s="32">
        <v>10</v>
      </c>
      <c r="K84" s="32">
        <v>5</v>
      </c>
      <c r="L84" s="12"/>
    </row>
    <row r="85" spans="1:12" s="23" customFormat="1" ht="12.75" customHeight="1">
      <c r="A85" s="32">
        <v>65</v>
      </c>
      <c r="B85" s="29" t="s">
        <v>30</v>
      </c>
      <c r="C85" s="27" t="s">
        <v>95</v>
      </c>
      <c r="D85" s="21">
        <v>590.4595569474</v>
      </c>
      <c r="E85" s="21">
        <v>590.4595569474</v>
      </c>
      <c r="F85" s="21">
        <v>590.4595569474</v>
      </c>
      <c r="G85" s="30">
        <v>38905</v>
      </c>
      <c r="H85" s="30">
        <v>38946</v>
      </c>
      <c r="I85" s="31">
        <v>43451</v>
      </c>
      <c r="J85" s="32">
        <v>12</v>
      </c>
      <c r="K85" s="32">
        <v>5</v>
      </c>
      <c r="L85" s="12"/>
    </row>
    <row r="86" spans="1:12" s="23" customFormat="1" ht="12.75" customHeight="1">
      <c r="A86" s="32">
        <v>66</v>
      </c>
      <c r="B86" s="29" t="s">
        <v>30</v>
      </c>
      <c r="C86" s="27" t="s">
        <v>96</v>
      </c>
      <c r="D86" s="21">
        <v>2638.6113409376003</v>
      </c>
      <c r="E86" s="21">
        <v>2638.6113409376003</v>
      </c>
      <c r="F86" s="21">
        <v>2638.6113409376003</v>
      </c>
      <c r="G86" s="30">
        <v>38544</v>
      </c>
      <c r="H86" s="30">
        <v>39141</v>
      </c>
      <c r="I86" s="31">
        <v>43132</v>
      </c>
      <c r="J86" s="32">
        <v>12</v>
      </c>
      <c r="K86" s="32">
        <v>7</v>
      </c>
      <c r="L86" s="12"/>
    </row>
    <row r="87" spans="1:12" s="23" customFormat="1" ht="12.75" customHeight="1">
      <c r="A87" s="32">
        <v>67</v>
      </c>
      <c r="B87" s="29" t="s">
        <v>30</v>
      </c>
      <c r="C87" s="27" t="s">
        <v>97</v>
      </c>
      <c r="D87" s="21">
        <v>1116.4821792362</v>
      </c>
      <c r="E87" s="21">
        <v>1116.4821792362</v>
      </c>
      <c r="F87" s="21">
        <v>1116.4821792362</v>
      </c>
      <c r="G87" s="30">
        <v>38288</v>
      </c>
      <c r="H87" s="30">
        <v>38288</v>
      </c>
      <c r="I87" s="31">
        <v>41934</v>
      </c>
      <c r="J87" s="32">
        <v>9</v>
      </c>
      <c r="K87" s="32">
        <v>6</v>
      </c>
      <c r="L87" s="12"/>
    </row>
    <row r="88" spans="1:12" s="23" customFormat="1" ht="12.75" customHeight="1">
      <c r="A88" s="32">
        <v>68</v>
      </c>
      <c r="B88" s="29" t="s">
        <v>30</v>
      </c>
      <c r="C88" s="27" t="s">
        <v>98</v>
      </c>
      <c r="D88" s="21">
        <v>1418.7421698961</v>
      </c>
      <c r="E88" s="21">
        <v>1418.7421698961</v>
      </c>
      <c r="F88" s="21">
        <v>1418.7421698961</v>
      </c>
      <c r="G88" s="30">
        <v>39980</v>
      </c>
      <c r="H88" s="30">
        <v>41639</v>
      </c>
      <c r="I88" s="31">
        <v>45291</v>
      </c>
      <c r="J88" s="32">
        <v>14</v>
      </c>
      <c r="K88" s="32">
        <v>5</v>
      </c>
      <c r="L88" s="12"/>
    </row>
    <row r="89" spans="1:12" s="23" customFormat="1" ht="12.75" customHeight="1">
      <c r="A89" s="32">
        <v>69</v>
      </c>
      <c r="B89" s="29" t="s">
        <v>30</v>
      </c>
      <c r="C89" s="27" t="s">
        <v>99</v>
      </c>
      <c r="D89" s="21">
        <v>823.9265389544</v>
      </c>
      <c r="E89" s="21">
        <v>823.9265389544</v>
      </c>
      <c r="F89" s="21">
        <v>823.9265389544</v>
      </c>
      <c r="G89" s="30">
        <v>38121</v>
      </c>
      <c r="H89" s="30">
        <v>38121</v>
      </c>
      <c r="I89" s="31">
        <v>41773</v>
      </c>
      <c r="J89" s="32">
        <v>10</v>
      </c>
      <c r="K89" s="32">
        <v>0</v>
      </c>
      <c r="L89" s="12"/>
    </row>
    <row r="90" spans="1:12" s="23" customFormat="1" ht="12.75" customHeight="1">
      <c r="A90" s="32">
        <v>70</v>
      </c>
      <c r="B90" s="29" t="s">
        <v>30</v>
      </c>
      <c r="C90" s="27" t="s">
        <v>100</v>
      </c>
      <c r="D90" s="21">
        <v>1077.2730779132</v>
      </c>
      <c r="E90" s="21">
        <v>1077.2730779132</v>
      </c>
      <c r="F90" s="21">
        <v>1077.2730779132</v>
      </c>
      <c r="G90" s="30">
        <v>38350</v>
      </c>
      <c r="H90" s="30">
        <v>38350</v>
      </c>
      <c r="I90" s="31">
        <v>43252</v>
      </c>
      <c r="J90" s="32">
        <v>13</v>
      </c>
      <c r="K90" s="32">
        <v>0</v>
      </c>
      <c r="L90" s="12"/>
    </row>
    <row r="91" spans="1:12" s="23" customFormat="1" ht="12.75" customHeight="1">
      <c r="A91" s="32">
        <v>71</v>
      </c>
      <c r="B91" s="29" t="s">
        <v>101</v>
      </c>
      <c r="C91" s="27" t="s">
        <v>102</v>
      </c>
      <c r="D91" s="21">
        <v>1025.5181867483</v>
      </c>
      <c r="E91" s="21">
        <v>1025.5181867483</v>
      </c>
      <c r="F91" s="21">
        <v>1025.5181867483</v>
      </c>
      <c r="G91" s="30">
        <v>38578</v>
      </c>
      <c r="H91" s="30">
        <v>38578</v>
      </c>
      <c r="I91" s="31">
        <v>42186</v>
      </c>
      <c r="J91" s="32">
        <v>9</v>
      </c>
      <c r="K91" s="32">
        <v>6</v>
      </c>
      <c r="L91" s="12"/>
    </row>
    <row r="92" spans="1:12" s="23" customFormat="1" ht="12.75" customHeight="1">
      <c r="A92" s="32">
        <v>72</v>
      </c>
      <c r="B92" s="29" t="s">
        <v>103</v>
      </c>
      <c r="C92" s="27" t="s">
        <v>104</v>
      </c>
      <c r="D92" s="21">
        <v>858.4762337822999</v>
      </c>
      <c r="E92" s="21">
        <v>858.4762337822999</v>
      </c>
      <c r="F92" s="21">
        <v>858.4762337822999</v>
      </c>
      <c r="G92" s="30">
        <v>38507</v>
      </c>
      <c r="H92" s="30">
        <v>38650</v>
      </c>
      <c r="I92" s="31">
        <v>42302</v>
      </c>
      <c r="J92" s="32">
        <v>10</v>
      </c>
      <c r="K92" s="32">
        <v>4</v>
      </c>
      <c r="L92" s="12"/>
    </row>
    <row r="93" spans="1:12" s="23" customFormat="1" ht="12.75" customHeight="1">
      <c r="A93" s="32">
        <v>73</v>
      </c>
      <c r="B93" s="29" t="s">
        <v>103</v>
      </c>
      <c r="C93" s="27" t="s">
        <v>105</v>
      </c>
      <c r="D93" s="21">
        <v>774.8846576541</v>
      </c>
      <c r="E93" s="21">
        <v>774.8846576541</v>
      </c>
      <c r="F93" s="21">
        <v>774.8846576541</v>
      </c>
      <c r="G93" s="30">
        <v>40176</v>
      </c>
      <c r="H93" s="30">
        <v>40176</v>
      </c>
      <c r="I93" s="31">
        <v>43672</v>
      </c>
      <c r="J93" s="32">
        <v>9</v>
      </c>
      <c r="K93" s="32">
        <v>5</v>
      </c>
      <c r="L93" s="12"/>
    </row>
    <row r="94" spans="1:12" s="23" customFormat="1" ht="12.75" customHeight="1">
      <c r="A94" s="32">
        <v>74</v>
      </c>
      <c r="B94" s="29" t="s">
        <v>103</v>
      </c>
      <c r="C94" s="27" t="s">
        <v>106</v>
      </c>
      <c r="D94" s="21">
        <v>120.52342021509999</v>
      </c>
      <c r="E94" s="21">
        <v>120.52342021509999</v>
      </c>
      <c r="F94" s="21">
        <v>120.52342021509999</v>
      </c>
      <c r="G94" s="30">
        <v>38457</v>
      </c>
      <c r="H94" s="30">
        <v>38457</v>
      </c>
      <c r="I94" s="31">
        <v>43206</v>
      </c>
      <c r="J94" s="32">
        <v>13</v>
      </c>
      <c r="K94" s="32">
        <v>0</v>
      </c>
      <c r="L94" s="12"/>
    </row>
    <row r="95" spans="1:12" s="23" customFormat="1" ht="12.75" customHeight="1">
      <c r="A95" s="32">
        <v>75</v>
      </c>
      <c r="B95" s="29" t="s">
        <v>103</v>
      </c>
      <c r="C95" s="27" t="s">
        <v>107</v>
      </c>
      <c r="D95" s="21">
        <v>1028.2319554675</v>
      </c>
      <c r="E95" s="21">
        <v>1028.2319554675</v>
      </c>
      <c r="F95" s="21">
        <v>1028.2319554675</v>
      </c>
      <c r="G95" s="30">
        <v>38290</v>
      </c>
      <c r="H95" s="30">
        <v>38404</v>
      </c>
      <c r="I95" s="31">
        <v>43150</v>
      </c>
      <c r="J95" s="32">
        <v>13</v>
      </c>
      <c r="K95" s="32">
        <v>4</v>
      </c>
      <c r="L95" s="12"/>
    </row>
    <row r="96" spans="1:12" s="23" customFormat="1" ht="12.75" customHeight="1">
      <c r="A96" s="32">
        <v>76</v>
      </c>
      <c r="B96" s="29" t="s">
        <v>103</v>
      </c>
      <c r="C96" s="27" t="s">
        <v>108</v>
      </c>
      <c r="D96" s="21">
        <v>344.0940223791</v>
      </c>
      <c r="E96" s="21">
        <v>344.0940223791</v>
      </c>
      <c r="F96" s="21">
        <v>344.0940223791</v>
      </c>
      <c r="G96" s="30">
        <v>38596</v>
      </c>
      <c r="H96" s="30">
        <v>38714</v>
      </c>
      <c r="I96" s="31">
        <v>42732</v>
      </c>
      <c r="J96" s="32">
        <v>10</v>
      </c>
      <c r="K96" s="32">
        <v>3</v>
      </c>
      <c r="L96" s="12"/>
    </row>
    <row r="97" spans="1:12" s="23" customFormat="1" ht="12.75" customHeight="1">
      <c r="A97" s="32">
        <v>77</v>
      </c>
      <c r="B97" s="29" t="s">
        <v>103</v>
      </c>
      <c r="C97" s="27" t="s">
        <v>109</v>
      </c>
      <c r="D97" s="21">
        <v>951.9023954383999</v>
      </c>
      <c r="E97" s="21">
        <v>951.9023954383999</v>
      </c>
      <c r="F97" s="21">
        <v>951.9023954383999</v>
      </c>
      <c r="G97" s="30">
        <v>38449</v>
      </c>
      <c r="H97" s="30">
        <v>38449</v>
      </c>
      <c r="I97" s="31">
        <v>43206</v>
      </c>
      <c r="J97" s="32">
        <v>13</v>
      </c>
      <c r="K97" s="32">
        <v>0</v>
      </c>
      <c r="L97" s="12"/>
    </row>
    <row r="98" spans="1:12" s="23" customFormat="1" ht="12.75" customHeight="1">
      <c r="A98" s="32">
        <v>78</v>
      </c>
      <c r="B98" s="29" t="s">
        <v>103</v>
      </c>
      <c r="C98" s="27" t="s">
        <v>110</v>
      </c>
      <c r="D98" s="21">
        <v>124.20738454040001</v>
      </c>
      <c r="E98" s="21">
        <v>124.20738454040001</v>
      </c>
      <c r="F98" s="21">
        <v>124.20738454040001</v>
      </c>
      <c r="G98" s="30">
        <v>38088</v>
      </c>
      <c r="H98" s="30">
        <v>38088</v>
      </c>
      <c r="I98" s="31">
        <v>41740</v>
      </c>
      <c r="J98" s="32">
        <v>10</v>
      </c>
      <c r="K98" s="32">
        <v>0</v>
      </c>
      <c r="L98" s="12"/>
    </row>
    <row r="99" spans="1:12" s="23" customFormat="1" ht="12.75" customHeight="1">
      <c r="A99" s="32">
        <v>79</v>
      </c>
      <c r="B99" s="29" t="s">
        <v>103</v>
      </c>
      <c r="C99" s="27" t="s">
        <v>111</v>
      </c>
      <c r="D99" s="21">
        <v>1759.7436766084</v>
      </c>
      <c r="E99" s="21">
        <v>1759.7436766084</v>
      </c>
      <c r="F99" s="21">
        <v>1759.7436766084</v>
      </c>
      <c r="G99" s="30">
        <v>39588</v>
      </c>
      <c r="H99" s="30">
        <v>39272</v>
      </c>
      <c r="I99" s="31">
        <v>43297</v>
      </c>
      <c r="J99" s="32">
        <v>10</v>
      </c>
      <c r="K99" s="32">
        <v>2</v>
      </c>
      <c r="L99" s="12"/>
    </row>
    <row r="100" spans="1:12" s="23" customFormat="1" ht="12.75" customHeight="1">
      <c r="A100" s="32">
        <v>80</v>
      </c>
      <c r="B100" s="29" t="s">
        <v>103</v>
      </c>
      <c r="C100" s="27" t="s">
        <v>112</v>
      </c>
      <c r="D100" s="21">
        <v>1038.604516572</v>
      </c>
      <c r="E100" s="21">
        <v>1038.604516572</v>
      </c>
      <c r="F100" s="21">
        <v>1038.604516572</v>
      </c>
      <c r="G100" s="30">
        <v>38579</v>
      </c>
      <c r="H100" s="30">
        <v>39030</v>
      </c>
      <c r="I100" s="31">
        <v>42683</v>
      </c>
      <c r="J100" s="32">
        <v>11</v>
      </c>
      <c r="K100" s="32">
        <v>3</v>
      </c>
      <c r="L100" s="12"/>
    </row>
    <row r="101" spans="1:12" s="23" customFormat="1" ht="12.75" customHeight="1">
      <c r="A101" s="32">
        <v>82</v>
      </c>
      <c r="B101" s="29" t="s">
        <v>103</v>
      </c>
      <c r="C101" s="27" t="s">
        <v>113</v>
      </c>
      <c r="D101" s="21">
        <v>101.98065105970001</v>
      </c>
      <c r="E101" s="21">
        <v>101.98065105970001</v>
      </c>
      <c r="F101" s="21">
        <v>101.98065105970001</v>
      </c>
      <c r="G101" s="30">
        <v>38659</v>
      </c>
      <c r="H101" s="30">
        <v>38659</v>
      </c>
      <c r="I101" s="31">
        <v>42069</v>
      </c>
      <c r="J101" s="32">
        <v>9</v>
      </c>
      <c r="K101" s="32">
        <v>0</v>
      </c>
      <c r="L101" s="12"/>
    </row>
    <row r="102" spans="1:12" s="23" customFormat="1" ht="12.75" customHeight="1">
      <c r="A102" s="32">
        <v>83</v>
      </c>
      <c r="B102" s="29" t="s">
        <v>103</v>
      </c>
      <c r="C102" s="27" t="s">
        <v>114</v>
      </c>
      <c r="D102" s="21">
        <v>33.9679150237</v>
      </c>
      <c r="E102" s="21">
        <v>33.9679150237</v>
      </c>
      <c r="F102" s="21">
        <v>33.9679150237</v>
      </c>
      <c r="G102" s="30">
        <v>38589</v>
      </c>
      <c r="H102" s="30">
        <v>38589</v>
      </c>
      <c r="I102" s="31">
        <v>43280</v>
      </c>
      <c r="J102" s="32">
        <v>12</v>
      </c>
      <c r="K102" s="32">
        <v>6</v>
      </c>
      <c r="L102" s="12"/>
    </row>
    <row r="103" spans="1:12" s="23" customFormat="1" ht="12.75" customHeight="1">
      <c r="A103" s="32">
        <v>84</v>
      </c>
      <c r="B103" s="29" t="s">
        <v>103</v>
      </c>
      <c r="C103" s="27" t="s">
        <v>115</v>
      </c>
      <c r="D103" s="21">
        <v>619.2079653627</v>
      </c>
      <c r="E103" s="21">
        <v>619.2079653627</v>
      </c>
      <c r="F103" s="21">
        <v>619.2079653627</v>
      </c>
      <c r="G103" s="30">
        <v>39114</v>
      </c>
      <c r="H103" s="30">
        <v>39114</v>
      </c>
      <c r="I103" s="31">
        <v>42475</v>
      </c>
      <c r="J103" s="32">
        <v>9</v>
      </c>
      <c r="K103" s="32">
        <v>1</v>
      </c>
      <c r="L103" s="12"/>
    </row>
    <row r="104" spans="1:12" s="23" customFormat="1" ht="12.75" customHeight="1">
      <c r="A104" s="32">
        <v>87</v>
      </c>
      <c r="B104" s="29" t="s">
        <v>103</v>
      </c>
      <c r="C104" s="27" t="s">
        <v>116</v>
      </c>
      <c r="D104" s="21">
        <v>1302.8404227853</v>
      </c>
      <c r="E104" s="21">
        <v>1302.8404227853</v>
      </c>
      <c r="F104" s="21">
        <v>1302.8404227853</v>
      </c>
      <c r="G104" s="30">
        <v>38488</v>
      </c>
      <c r="H104" s="30">
        <v>38703</v>
      </c>
      <c r="I104" s="31">
        <v>42069</v>
      </c>
      <c r="J104" s="32">
        <v>9</v>
      </c>
      <c r="K104" s="32">
        <v>6</v>
      </c>
      <c r="L104" s="12"/>
    </row>
    <row r="105" spans="1:12" s="23" customFormat="1" ht="12.75" customHeight="1">
      <c r="A105" s="32">
        <v>90</v>
      </c>
      <c r="B105" s="29" t="s">
        <v>103</v>
      </c>
      <c r="C105" s="27" t="s">
        <v>117</v>
      </c>
      <c r="D105" s="21">
        <v>272.58837020519996</v>
      </c>
      <c r="E105" s="21">
        <v>272.58837020519996</v>
      </c>
      <c r="F105" s="21">
        <v>272.58837020519996</v>
      </c>
      <c r="G105" s="30">
        <v>38548</v>
      </c>
      <c r="H105" s="30">
        <v>38548</v>
      </c>
      <c r="I105" s="31">
        <v>42069</v>
      </c>
      <c r="J105" s="32">
        <v>9</v>
      </c>
      <c r="K105" s="32">
        <v>7</v>
      </c>
      <c r="L105" s="12"/>
    </row>
    <row r="106" spans="1:12" s="23" customFormat="1" ht="12.75" customHeight="1">
      <c r="A106" s="32">
        <v>91</v>
      </c>
      <c r="B106" s="29" t="s">
        <v>103</v>
      </c>
      <c r="C106" s="27" t="s">
        <v>118</v>
      </c>
      <c r="D106" s="21">
        <v>317.03683919319997</v>
      </c>
      <c r="E106" s="21">
        <v>317.03683919319997</v>
      </c>
      <c r="F106" s="21">
        <v>317.03683919319997</v>
      </c>
      <c r="G106" s="30">
        <v>38862</v>
      </c>
      <c r="H106" s="30">
        <v>38872</v>
      </c>
      <c r="I106" s="31">
        <v>43206</v>
      </c>
      <c r="J106" s="32">
        <v>11</v>
      </c>
      <c r="K106" s="32">
        <v>10</v>
      </c>
      <c r="L106" s="12"/>
    </row>
    <row r="107" spans="1:12" s="23" customFormat="1" ht="12.75" customHeight="1">
      <c r="A107" s="32">
        <v>92</v>
      </c>
      <c r="B107" s="29" t="s">
        <v>103</v>
      </c>
      <c r="C107" s="27" t="s">
        <v>119</v>
      </c>
      <c r="D107" s="21">
        <v>863.9137933349</v>
      </c>
      <c r="E107" s="21">
        <v>863.9137933349</v>
      </c>
      <c r="F107" s="21">
        <v>863.9137933349</v>
      </c>
      <c r="G107" s="30">
        <v>38510</v>
      </c>
      <c r="H107" s="30">
        <v>38700</v>
      </c>
      <c r="I107" s="31">
        <v>42384</v>
      </c>
      <c r="J107" s="32">
        <v>10</v>
      </c>
      <c r="K107" s="32">
        <v>4</v>
      </c>
      <c r="L107" s="12"/>
    </row>
    <row r="108" spans="1:12" s="23" customFormat="1" ht="12.75" customHeight="1">
      <c r="A108" s="32">
        <v>93</v>
      </c>
      <c r="B108" s="29" t="s">
        <v>103</v>
      </c>
      <c r="C108" s="27" t="s">
        <v>120</v>
      </c>
      <c r="D108" s="21">
        <v>830.3603437598</v>
      </c>
      <c r="E108" s="21">
        <v>830.3603437598</v>
      </c>
      <c r="F108" s="21">
        <v>830.3603437598</v>
      </c>
      <c r="G108" s="30">
        <v>38651</v>
      </c>
      <c r="H108" s="30">
        <v>38651</v>
      </c>
      <c r="I108" s="31">
        <v>43280</v>
      </c>
      <c r="J108" s="32">
        <v>12</v>
      </c>
      <c r="K108" s="32">
        <v>7</v>
      </c>
      <c r="L108" s="12"/>
    </row>
    <row r="109" spans="1:12" s="23" customFormat="1" ht="12.75" customHeight="1">
      <c r="A109" s="32">
        <v>94</v>
      </c>
      <c r="B109" s="29" t="s">
        <v>103</v>
      </c>
      <c r="C109" s="27" t="s">
        <v>121</v>
      </c>
      <c r="D109" s="21">
        <v>350.220425653</v>
      </c>
      <c r="E109" s="21">
        <v>350.220425653</v>
      </c>
      <c r="F109" s="21">
        <v>350.220425653</v>
      </c>
      <c r="G109" s="30">
        <v>38410</v>
      </c>
      <c r="H109" s="30">
        <v>38410</v>
      </c>
      <c r="I109" s="31">
        <v>42185</v>
      </c>
      <c r="J109" s="32">
        <v>10</v>
      </c>
      <c r="K109" s="32">
        <v>3</v>
      </c>
      <c r="L109" s="12"/>
    </row>
    <row r="110" spans="1:12" s="23" customFormat="1" ht="12.75" customHeight="1">
      <c r="A110" s="32">
        <v>95</v>
      </c>
      <c r="B110" s="29" t="s">
        <v>34</v>
      </c>
      <c r="C110" s="27" t="s">
        <v>122</v>
      </c>
      <c r="D110" s="21">
        <v>98.0344108842</v>
      </c>
      <c r="E110" s="21">
        <v>98.0344108842</v>
      </c>
      <c r="F110" s="21">
        <v>98.0344108842</v>
      </c>
      <c r="G110" s="30">
        <v>38628</v>
      </c>
      <c r="H110" s="30">
        <v>38628</v>
      </c>
      <c r="I110" s="31">
        <v>42069</v>
      </c>
      <c r="J110" s="32">
        <v>9</v>
      </c>
      <c r="K110" s="32">
        <v>0</v>
      </c>
      <c r="L110" s="12"/>
    </row>
    <row r="111" spans="1:12" s="23" customFormat="1" ht="12.75" customHeight="1">
      <c r="A111" s="32">
        <v>98</v>
      </c>
      <c r="B111" s="29" t="s">
        <v>34</v>
      </c>
      <c r="C111" s="27" t="s">
        <v>123</v>
      </c>
      <c r="D111" s="21">
        <v>234.2789302616</v>
      </c>
      <c r="E111" s="21">
        <v>234.2789302616</v>
      </c>
      <c r="F111" s="21">
        <v>234.2789302616</v>
      </c>
      <c r="G111" s="30">
        <v>38554</v>
      </c>
      <c r="H111" s="30">
        <v>38564</v>
      </c>
      <c r="I111" s="31">
        <v>42069</v>
      </c>
      <c r="J111" s="32">
        <v>9</v>
      </c>
      <c r="K111" s="32">
        <v>7</v>
      </c>
      <c r="L111" s="12"/>
    </row>
    <row r="112" spans="1:12" s="23" customFormat="1" ht="12.75" customHeight="1">
      <c r="A112" s="32">
        <v>99</v>
      </c>
      <c r="B112" s="29" t="s">
        <v>34</v>
      </c>
      <c r="C112" s="27" t="s">
        <v>124</v>
      </c>
      <c r="D112" s="21">
        <v>764.9477445085</v>
      </c>
      <c r="E112" s="21">
        <v>764.9477445085</v>
      </c>
      <c r="F112" s="21">
        <v>764.9477445085</v>
      </c>
      <c r="G112" s="30">
        <v>38512</v>
      </c>
      <c r="H112" s="30">
        <v>38562</v>
      </c>
      <c r="I112" s="31">
        <v>43174</v>
      </c>
      <c r="J112" s="32">
        <v>12</v>
      </c>
      <c r="K112" s="32">
        <v>9</v>
      </c>
      <c r="L112" s="12"/>
    </row>
    <row r="113" spans="1:12" s="23" customFormat="1" ht="12.75" customHeight="1">
      <c r="A113" s="145">
        <v>100</v>
      </c>
      <c r="B113" s="142" t="s">
        <v>125</v>
      </c>
      <c r="C113" s="143" t="s">
        <v>126</v>
      </c>
      <c r="D113" s="41">
        <v>1370.2021793278</v>
      </c>
      <c r="E113" s="41">
        <v>1370.2021793278</v>
      </c>
      <c r="F113" s="41">
        <v>1370.2021793278</v>
      </c>
      <c r="G113" s="42">
        <v>38981</v>
      </c>
      <c r="H113" s="42">
        <v>39559</v>
      </c>
      <c r="I113" s="144">
        <v>43111</v>
      </c>
      <c r="J113" s="145">
        <v>11</v>
      </c>
      <c r="K113" s="145">
        <v>3</v>
      </c>
      <c r="L113" s="46"/>
    </row>
    <row r="114" spans="1:12" s="23" customFormat="1" ht="12.75" customHeight="1">
      <c r="A114" s="32">
        <v>101</v>
      </c>
      <c r="B114" s="29" t="s">
        <v>125</v>
      </c>
      <c r="C114" s="27" t="s">
        <v>127</v>
      </c>
      <c r="D114" s="21">
        <v>1187.9777700448</v>
      </c>
      <c r="E114" s="21">
        <v>1187.9777700448</v>
      </c>
      <c r="F114" s="21">
        <v>1187.9777700448</v>
      </c>
      <c r="G114" s="30">
        <v>38837</v>
      </c>
      <c r="H114" s="30">
        <v>39958</v>
      </c>
      <c r="I114" s="31">
        <v>43777</v>
      </c>
      <c r="J114" s="32">
        <v>13</v>
      </c>
      <c r="K114" s="32">
        <v>1</v>
      </c>
      <c r="L114" s="12"/>
    </row>
    <row r="115" spans="1:12" s="23" customFormat="1" ht="12.75" customHeight="1">
      <c r="A115" s="32">
        <v>102</v>
      </c>
      <c r="B115" s="29" t="s">
        <v>125</v>
      </c>
      <c r="C115" s="27" t="s">
        <v>128</v>
      </c>
      <c r="D115" s="21">
        <v>505.75207204620006</v>
      </c>
      <c r="E115" s="21">
        <v>505.75207204620006</v>
      </c>
      <c r="F115" s="21">
        <v>505.75207204620006</v>
      </c>
      <c r="G115" s="30">
        <v>38945</v>
      </c>
      <c r="H115" s="30">
        <v>39060</v>
      </c>
      <c r="I115" s="31">
        <v>42628</v>
      </c>
      <c r="J115" s="32">
        <v>9</v>
      </c>
      <c r="K115" s="32">
        <v>11</v>
      </c>
      <c r="L115" s="12"/>
    </row>
    <row r="116" spans="1:12" s="23" customFormat="1" ht="12.75" customHeight="1">
      <c r="A116" s="32">
        <v>103</v>
      </c>
      <c r="B116" s="29" t="s">
        <v>125</v>
      </c>
      <c r="C116" s="27" t="s">
        <v>129</v>
      </c>
      <c r="D116" s="21">
        <v>71.1428280892</v>
      </c>
      <c r="E116" s="21">
        <v>71.1428280892</v>
      </c>
      <c r="F116" s="21">
        <v>71.1428280892</v>
      </c>
      <c r="G116" s="30">
        <v>38630</v>
      </c>
      <c r="H116" s="30">
        <v>38593</v>
      </c>
      <c r="I116" s="31">
        <v>42069</v>
      </c>
      <c r="J116" s="32">
        <v>9</v>
      </c>
      <c r="K116" s="32">
        <v>5</v>
      </c>
      <c r="L116" s="12"/>
    </row>
    <row r="117" spans="1:12" s="23" customFormat="1" ht="12.75" customHeight="1">
      <c r="A117" s="32">
        <v>104</v>
      </c>
      <c r="B117" s="29" t="s">
        <v>125</v>
      </c>
      <c r="C117" s="27" t="s">
        <v>130</v>
      </c>
      <c r="D117" s="21">
        <v>5739.5270048116</v>
      </c>
      <c r="E117" s="21">
        <v>5739.5270048116</v>
      </c>
      <c r="F117" s="21">
        <v>5739.5270048116</v>
      </c>
      <c r="G117" s="30">
        <v>38869</v>
      </c>
      <c r="H117" s="30">
        <v>43191</v>
      </c>
      <c r="I117" s="31">
        <v>47421</v>
      </c>
      <c r="J117" s="32">
        <v>23</v>
      </c>
      <c r="K117" s="32">
        <v>3</v>
      </c>
      <c r="L117" s="12"/>
    </row>
    <row r="118" spans="1:12" s="23" customFormat="1" ht="12.75" customHeight="1">
      <c r="A118" s="32">
        <v>105</v>
      </c>
      <c r="B118" s="29" t="s">
        <v>125</v>
      </c>
      <c r="C118" s="27" t="s">
        <v>131</v>
      </c>
      <c r="D118" s="21">
        <v>2561.9431747525</v>
      </c>
      <c r="E118" s="21">
        <v>2561.9431747525</v>
      </c>
      <c r="F118" s="21">
        <v>2561.9431747525</v>
      </c>
      <c r="G118" s="30">
        <v>38793</v>
      </c>
      <c r="H118" s="30">
        <v>38742</v>
      </c>
      <c r="I118" s="31">
        <v>43165</v>
      </c>
      <c r="J118" s="32">
        <v>12</v>
      </c>
      <c r="K118" s="32">
        <v>0</v>
      </c>
      <c r="L118" s="12"/>
    </row>
    <row r="119" spans="1:12" s="23" customFormat="1" ht="12.75" customHeight="1">
      <c r="A119" s="8"/>
      <c r="B119" s="8"/>
      <c r="C119" s="12"/>
      <c r="D119" s="21"/>
      <c r="E119" s="21"/>
      <c r="F119" s="21"/>
      <c r="G119" s="12"/>
      <c r="H119" s="12"/>
      <c r="I119" s="30"/>
      <c r="J119" s="45"/>
      <c r="K119" s="45"/>
      <c r="L119" s="12"/>
    </row>
    <row r="120" spans="1:12" s="23" customFormat="1" ht="12.75" customHeight="1">
      <c r="A120" s="153" t="s">
        <v>132</v>
      </c>
      <c r="B120" s="153"/>
      <c r="C120" s="153"/>
      <c r="D120" s="36">
        <f>SUM(D121:D137)</f>
        <v>33039.267805980795</v>
      </c>
      <c r="E120" s="36">
        <f>SUM(E121:E137)</f>
        <v>33039.267805980795</v>
      </c>
      <c r="F120" s="36">
        <f>SUM(F121:F137)</f>
        <v>33039.267805980795</v>
      </c>
      <c r="G120" s="12"/>
      <c r="H120" s="12"/>
      <c r="I120" s="37"/>
      <c r="J120" s="37"/>
      <c r="K120" s="37"/>
      <c r="L120" s="12"/>
    </row>
    <row r="121" spans="1:12" s="23" customFormat="1" ht="12.75" customHeight="1">
      <c r="A121" s="32">
        <v>106</v>
      </c>
      <c r="B121" s="29" t="s">
        <v>20</v>
      </c>
      <c r="C121" s="27" t="s">
        <v>133</v>
      </c>
      <c r="D121" s="21">
        <v>3981.5720269976</v>
      </c>
      <c r="E121" s="21">
        <v>3981.5720269976</v>
      </c>
      <c r="F121" s="21">
        <v>3981.5720269976</v>
      </c>
      <c r="G121" s="30">
        <v>39067</v>
      </c>
      <c r="H121" s="30">
        <v>39067</v>
      </c>
      <c r="I121" s="31">
        <v>43464</v>
      </c>
      <c r="J121" s="32">
        <v>11</v>
      </c>
      <c r="K121" s="32">
        <v>9</v>
      </c>
      <c r="L121" s="12"/>
    </row>
    <row r="122" spans="1:12" s="23" customFormat="1" ht="12.75" customHeight="1">
      <c r="A122" s="32">
        <v>107</v>
      </c>
      <c r="B122" s="29" t="s">
        <v>22</v>
      </c>
      <c r="C122" s="27" t="s">
        <v>134</v>
      </c>
      <c r="D122" s="21">
        <v>742.7856183384</v>
      </c>
      <c r="E122" s="21">
        <v>742.7856183384</v>
      </c>
      <c r="F122" s="21">
        <v>742.7856183384</v>
      </c>
      <c r="G122" s="30">
        <v>39243</v>
      </c>
      <c r="H122" s="30">
        <v>39243</v>
      </c>
      <c r="I122" s="31">
        <v>43206</v>
      </c>
      <c r="J122" s="32">
        <v>10</v>
      </c>
      <c r="K122" s="32">
        <v>10</v>
      </c>
      <c r="L122" s="12"/>
    </row>
    <row r="123" spans="1:12" s="23" customFormat="1" ht="12.75" customHeight="1">
      <c r="A123" s="32">
        <v>108</v>
      </c>
      <c r="B123" s="29" t="s">
        <v>30</v>
      </c>
      <c r="C123" s="27" t="s">
        <v>135</v>
      </c>
      <c r="D123" s="21">
        <v>1180.7752586133001</v>
      </c>
      <c r="E123" s="21">
        <v>1180.7752586133001</v>
      </c>
      <c r="F123" s="21">
        <v>1180.7752586133001</v>
      </c>
      <c r="G123" s="30">
        <v>38754</v>
      </c>
      <c r="H123" s="30">
        <v>38814</v>
      </c>
      <c r="I123" s="31">
        <v>42384</v>
      </c>
      <c r="J123" s="32">
        <v>9</v>
      </c>
      <c r="K123" s="32">
        <v>11</v>
      </c>
      <c r="L123" s="12"/>
    </row>
    <row r="124" spans="1:12" s="23" customFormat="1" ht="12.75" customHeight="1">
      <c r="A124" s="32">
        <v>110</v>
      </c>
      <c r="B124" s="29" t="s">
        <v>103</v>
      </c>
      <c r="C124" s="27" t="s">
        <v>136</v>
      </c>
      <c r="D124" s="21">
        <v>329.7939831249</v>
      </c>
      <c r="E124" s="21">
        <v>329.7939831249</v>
      </c>
      <c r="F124" s="21">
        <v>329.7939831249</v>
      </c>
      <c r="G124" s="30">
        <v>39148</v>
      </c>
      <c r="H124" s="30">
        <v>39244</v>
      </c>
      <c r="I124" s="31">
        <v>42475</v>
      </c>
      <c r="J124" s="32">
        <v>8</v>
      </c>
      <c r="K124" s="32">
        <v>9</v>
      </c>
      <c r="L124" s="12"/>
    </row>
    <row r="125" spans="1:12" s="23" customFormat="1" ht="12.75" customHeight="1">
      <c r="A125" s="32">
        <v>111</v>
      </c>
      <c r="B125" s="29" t="s">
        <v>103</v>
      </c>
      <c r="C125" s="27" t="s">
        <v>137</v>
      </c>
      <c r="D125" s="21">
        <v>262.9458141422</v>
      </c>
      <c r="E125" s="21">
        <v>262.9458141422</v>
      </c>
      <c r="F125" s="21">
        <v>262.9458141422</v>
      </c>
      <c r="G125" s="30">
        <v>40040</v>
      </c>
      <c r="H125" s="30">
        <v>40040</v>
      </c>
      <c r="I125" s="31">
        <v>43672</v>
      </c>
      <c r="J125" s="32">
        <v>9</v>
      </c>
      <c r="K125" s="32">
        <v>5</v>
      </c>
      <c r="L125" s="12"/>
    </row>
    <row r="126" spans="1:12" s="23" customFormat="1" ht="12.75" customHeight="1">
      <c r="A126" s="32">
        <v>112</v>
      </c>
      <c r="B126" s="29" t="s">
        <v>103</v>
      </c>
      <c r="C126" s="27" t="s">
        <v>138</v>
      </c>
      <c r="D126" s="21">
        <v>897.7989932072</v>
      </c>
      <c r="E126" s="21">
        <v>897.7989932072</v>
      </c>
      <c r="F126" s="21">
        <v>897.7989932072</v>
      </c>
      <c r="G126" s="30">
        <v>38621</v>
      </c>
      <c r="H126" s="30">
        <v>40543</v>
      </c>
      <c r="I126" s="31">
        <v>43280</v>
      </c>
      <c r="J126" s="32">
        <v>12</v>
      </c>
      <c r="K126" s="32">
        <v>6</v>
      </c>
      <c r="L126" s="12"/>
    </row>
    <row r="127" spans="1:12" s="23" customFormat="1" ht="12.75" customHeight="1">
      <c r="A127" s="32">
        <v>113</v>
      </c>
      <c r="B127" s="29" t="s">
        <v>103</v>
      </c>
      <c r="C127" s="27" t="s">
        <v>139</v>
      </c>
      <c r="D127" s="21">
        <v>1254.5878811060002</v>
      </c>
      <c r="E127" s="21">
        <v>1254.5878811060002</v>
      </c>
      <c r="F127" s="21">
        <v>1254.5878811060002</v>
      </c>
      <c r="G127" s="30">
        <v>39287</v>
      </c>
      <c r="H127" s="30">
        <v>39297</v>
      </c>
      <c r="I127" s="31">
        <v>42881</v>
      </c>
      <c r="J127" s="32">
        <v>9</v>
      </c>
      <c r="K127" s="32">
        <v>7</v>
      </c>
      <c r="L127" s="12"/>
    </row>
    <row r="128" spans="1:12" s="23" customFormat="1" ht="12.75" customHeight="1">
      <c r="A128" s="32">
        <v>114</v>
      </c>
      <c r="B128" s="29" t="s">
        <v>103</v>
      </c>
      <c r="C128" s="27" t="s">
        <v>140</v>
      </c>
      <c r="D128" s="21">
        <v>647.1394406337</v>
      </c>
      <c r="E128" s="21">
        <v>647.1394406337</v>
      </c>
      <c r="F128" s="21">
        <v>647.1394406337</v>
      </c>
      <c r="G128" s="30">
        <v>38847</v>
      </c>
      <c r="H128" s="30">
        <v>38847</v>
      </c>
      <c r="I128" s="31">
        <v>43115</v>
      </c>
      <c r="J128" s="32">
        <v>11</v>
      </c>
      <c r="K128" s="32">
        <v>6</v>
      </c>
      <c r="L128" s="12"/>
    </row>
    <row r="129" spans="1:12" s="23" customFormat="1" ht="12.75" customHeight="1">
      <c r="A129" s="32">
        <v>117</v>
      </c>
      <c r="B129" s="29" t="s">
        <v>103</v>
      </c>
      <c r="C129" s="27" t="s">
        <v>141</v>
      </c>
      <c r="D129" s="21">
        <v>2563.6830059274002</v>
      </c>
      <c r="E129" s="21">
        <v>2563.6830059274002</v>
      </c>
      <c r="F129" s="21">
        <v>2563.6830059274002</v>
      </c>
      <c r="G129" s="30">
        <v>39091</v>
      </c>
      <c r="H129" s="30">
        <v>39419</v>
      </c>
      <c r="I129" s="31">
        <v>43049</v>
      </c>
      <c r="J129" s="32">
        <v>9</v>
      </c>
      <c r="K129" s="32">
        <v>11</v>
      </c>
      <c r="L129" s="12"/>
    </row>
    <row r="130" spans="1:12" s="23" customFormat="1" ht="12.75" customHeight="1">
      <c r="A130" s="32">
        <v>118</v>
      </c>
      <c r="B130" s="29" t="s">
        <v>103</v>
      </c>
      <c r="C130" s="27" t="s">
        <v>142</v>
      </c>
      <c r="D130" s="21">
        <v>930.2024248034</v>
      </c>
      <c r="E130" s="21">
        <v>930.2024248034</v>
      </c>
      <c r="F130" s="21">
        <v>930.2024248034</v>
      </c>
      <c r="G130" s="30">
        <v>39205</v>
      </c>
      <c r="H130" s="30">
        <v>39287</v>
      </c>
      <c r="I130" s="31">
        <v>42881</v>
      </c>
      <c r="J130" s="32">
        <v>9</v>
      </c>
      <c r="K130" s="32">
        <v>7</v>
      </c>
      <c r="L130" s="12"/>
    </row>
    <row r="131" spans="1:12" s="23" customFormat="1" ht="12.75" customHeight="1">
      <c r="A131" s="32">
        <v>122</v>
      </c>
      <c r="B131" s="29" t="s">
        <v>34</v>
      </c>
      <c r="C131" s="27" t="s">
        <v>143</v>
      </c>
      <c r="D131" s="21">
        <v>156.0337333807</v>
      </c>
      <c r="E131" s="21">
        <v>156.0337333807</v>
      </c>
      <c r="F131" s="21">
        <v>156.0337333807</v>
      </c>
      <c r="G131" s="30">
        <v>38842</v>
      </c>
      <c r="H131" s="30">
        <v>38863</v>
      </c>
      <c r="I131" s="31">
        <v>42384</v>
      </c>
      <c r="J131" s="32">
        <v>9</v>
      </c>
      <c r="K131" s="32">
        <v>6</v>
      </c>
      <c r="L131" s="12"/>
    </row>
    <row r="132" spans="1:12" s="23" customFormat="1" ht="12.75" customHeight="1">
      <c r="A132" s="32">
        <v>123</v>
      </c>
      <c r="B132" s="29" t="s">
        <v>34</v>
      </c>
      <c r="C132" s="27" t="s">
        <v>144</v>
      </c>
      <c r="D132" s="21">
        <v>113.46189873479999</v>
      </c>
      <c r="E132" s="21">
        <v>113.46189873479999</v>
      </c>
      <c r="F132" s="21">
        <v>113.46189873479999</v>
      </c>
      <c r="G132" s="30">
        <v>38946</v>
      </c>
      <c r="H132" s="30">
        <v>39031</v>
      </c>
      <c r="I132" s="31">
        <v>42475</v>
      </c>
      <c r="J132" s="32">
        <v>9</v>
      </c>
      <c r="K132" s="32">
        <v>6</v>
      </c>
      <c r="L132" s="12"/>
    </row>
    <row r="133" spans="1:12" s="23" customFormat="1" ht="12.75" customHeight="1">
      <c r="A133" s="32">
        <v>124</v>
      </c>
      <c r="B133" s="29" t="s">
        <v>34</v>
      </c>
      <c r="C133" s="27" t="s">
        <v>145</v>
      </c>
      <c r="D133" s="21">
        <v>770.1836842441</v>
      </c>
      <c r="E133" s="21">
        <v>770.1836842441</v>
      </c>
      <c r="F133" s="21">
        <v>770.1836842441</v>
      </c>
      <c r="G133" s="30">
        <v>38922</v>
      </c>
      <c r="H133" s="30">
        <v>38952</v>
      </c>
      <c r="I133" s="31">
        <v>43111</v>
      </c>
      <c r="J133" s="32">
        <v>11</v>
      </c>
      <c r="K133" s="32">
        <v>3</v>
      </c>
      <c r="L133" s="12"/>
    </row>
    <row r="134" spans="1:12" s="23" customFormat="1" ht="12.75" customHeight="1">
      <c r="A134" s="32">
        <v>126</v>
      </c>
      <c r="B134" s="29" t="s">
        <v>125</v>
      </c>
      <c r="C134" s="27" t="s">
        <v>146</v>
      </c>
      <c r="D134" s="21">
        <v>2074.3007098058</v>
      </c>
      <c r="E134" s="21">
        <v>2074.3007098058</v>
      </c>
      <c r="F134" s="21">
        <v>2074.3007098058</v>
      </c>
      <c r="G134" s="30">
        <v>38968</v>
      </c>
      <c r="H134" s="30">
        <v>39423</v>
      </c>
      <c r="I134" s="31">
        <v>43248</v>
      </c>
      <c r="J134" s="32">
        <v>11</v>
      </c>
      <c r="K134" s="32">
        <v>7</v>
      </c>
      <c r="L134" s="12"/>
    </row>
    <row r="135" spans="1:12" s="23" customFormat="1" ht="12.75" customHeight="1">
      <c r="A135" s="32">
        <v>127</v>
      </c>
      <c r="B135" s="29" t="s">
        <v>125</v>
      </c>
      <c r="C135" s="27" t="s">
        <v>147</v>
      </c>
      <c r="D135" s="21">
        <v>1420.843765376</v>
      </c>
      <c r="E135" s="21">
        <v>1420.843765376</v>
      </c>
      <c r="F135" s="21">
        <v>1420.843765376</v>
      </c>
      <c r="G135" s="30">
        <v>39214</v>
      </c>
      <c r="H135" s="30">
        <v>39279</v>
      </c>
      <c r="I135" s="31">
        <v>43248</v>
      </c>
      <c r="J135" s="32">
        <v>10</v>
      </c>
      <c r="K135" s="32">
        <v>8</v>
      </c>
      <c r="L135" s="12"/>
    </row>
    <row r="136" spans="1:12" s="23" customFormat="1" ht="12.75" customHeight="1">
      <c r="A136" s="32">
        <v>128</v>
      </c>
      <c r="B136" s="29" t="s">
        <v>125</v>
      </c>
      <c r="C136" s="27" t="s">
        <v>148</v>
      </c>
      <c r="D136" s="21">
        <v>4955.4632549995995</v>
      </c>
      <c r="E136" s="21">
        <v>4955.4632549995995</v>
      </c>
      <c r="F136" s="21">
        <v>4955.4632549995995</v>
      </c>
      <c r="G136" s="30">
        <v>39424</v>
      </c>
      <c r="H136" s="30">
        <v>44439</v>
      </c>
      <c r="I136" s="31">
        <v>48190</v>
      </c>
      <c r="J136" s="32">
        <v>24</v>
      </c>
      <c r="K136" s="32">
        <v>0</v>
      </c>
      <c r="L136" s="12"/>
    </row>
    <row r="137" spans="1:12" s="23" customFormat="1" ht="12.75" customHeight="1">
      <c r="A137" s="32">
        <v>130</v>
      </c>
      <c r="B137" s="29" t="s">
        <v>125</v>
      </c>
      <c r="C137" s="27" t="s">
        <v>149</v>
      </c>
      <c r="D137" s="21">
        <v>10757.6963125457</v>
      </c>
      <c r="E137" s="21">
        <v>10757.6963125457</v>
      </c>
      <c r="F137" s="21">
        <v>10757.6963125457</v>
      </c>
      <c r="G137" s="30">
        <v>38806</v>
      </c>
      <c r="H137" s="30">
        <v>40465</v>
      </c>
      <c r="I137" s="31">
        <v>44010</v>
      </c>
      <c r="J137" s="32">
        <v>13</v>
      </c>
      <c r="K137" s="32">
        <v>11</v>
      </c>
      <c r="L137" s="12"/>
    </row>
    <row r="138" spans="1:12" s="23" customFormat="1" ht="12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 s="27" customFormat="1" ht="12.75" customHeight="1">
      <c r="A139" s="149" t="s">
        <v>150</v>
      </c>
      <c r="B139" s="149"/>
      <c r="C139" s="149"/>
      <c r="D139" s="36">
        <f>SUM(D140:D148)</f>
        <v>11892.953117185001</v>
      </c>
      <c r="E139" s="36">
        <f>SUM(E140:E148)</f>
        <v>11892.953117185001</v>
      </c>
      <c r="F139" s="36">
        <f>SUM(F140:F148)</f>
        <v>11892.953117185001</v>
      </c>
      <c r="G139" s="30"/>
      <c r="H139" s="30"/>
      <c r="I139" s="30"/>
      <c r="J139" s="44"/>
      <c r="K139" s="45"/>
      <c r="L139" s="26"/>
    </row>
    <row r="140" spans="1:12" s="27" customFormat="1" ht="12.75" customHeight="1">
      <c r="A140" s="28">
        <v>132</v>
      </c>
      <c r="B140" s="29" t="s">
        <v>151</v>
      </c>
      <c r="C140" s="27" t="s">
        <v>152</v>
      </c>
      <c r="D140" s="21">
        <v>513.7593095299001</v>
      </c>
      <c r="E140" s="21">
        <v>513.7593095299001</v>
      </c>
      <c r="F140" s="21">
        <v>513.7593095299001</v>
      </c>
      <c r="G140" s="30">
        <v>39113</v>
      </c>
      <c r="H140" s="30">
        <v>39101</v>
      </c>
      <c r="I140" s="31">
        <v>44925</v>
      </c>
      <c r="J140" s="32">
        <v>15</v>
      </c>
      <c r="K140" s="32">
        <v>10</v>
      </c>
      <c r="L140" s="26"/>
    </row>
    <row r="141" spans="1:12" s="27" customFormat="1" ht="12.75" customHeight="1">
      <c r="A141" s="28">
        <v>136</v>
      </c>
      <c r="B141" s="29" t="s">
        <v>30</v>
      </c>
      <c r="C141" s="27" t="s">
        <v>153</v>
      </c>
      <c r="D141" s="21">
        <v>45.5564621225</v>
      </c>
      <c r="E141" s="21">
        <v>45.5564621225</v>
      </c>
      <c r="F141" s="21">
        <v>45.5564621225</v>
      </c>
      <c r="G141" s="30">
        <v>39000</v>
      </c>
      <c r="H141" s="30">
        <v>39045</v>
      </c>
      <c r="I141" s="31">
        <v>42628</v>
      </c>
      <c r="J141" s="32">
        <v>9</v>
      </c>
      <c r="K141" s="32">
        <v>6</v>
      </c>
      <c r="L141" s="26"/>
    </row>
    <row r="142" spans="1:12" s="27" customFormat="1" ht="12.75" customHeight="1">
      <c r="A142" s="28">
        <v>138</v>
      </c>
      <c r="B142" s="29" t="s">
        <v>34</v>
      </c>
      <c r="C142" s="27" t="s">
        <v>154</v>
      </c>
      <c r="D142" s="21">
        <v>161.7624445094</v>
      </c>
      <c r="E142" s="21">
        <v>161.7624445094</v>
      </c>
      <c r="F142" s="21">
        <v>161.7624445094</v>
      </c>
      <c r="G142" s="30">
        <v>39275</v>
      </c>
      <c r="H142" s="30">
        <v>39275</v>
      </c>
      <c r="I142" s="31">
        <v>42769</v>
      </c>
      <c r="J142" s="32">
        <v>9</v>
      </c>
      <c r="K142" s="32">
        <v>5</v>
      </c>
      <c r="L142" s="26"/>
    </row>
    <row r="143" spans="1:12" s="27" customFormat="1" ht="12.75" customHeight="1">
      <c r="A143" s="28">
        <v>139</v>
      </c>
      <c r="B143" s="29" t="s">
        <v>34</v>
      </c>
      <c r="C143" s="27" t="s">
        <v>155</v>
      </c>
      <c r="D143" s="21">
        <v>1862.0448914018</v>
      </c>
      <c r="E143" s="21">
        <v>1862.0448914018</v>
      </c>
      <c r="F143" s="21">
        <v>1862.0448914018</v>
      </c>
      <c r="G143" s="30">
        <v>40015</v>
      </c>
      <c r="H143" s="30">
        <v>40527</v>
      </c>
      <c r="I143" s="31">
        <v>46008</v>
      </c>
      <c r="J143" s="32">
        <v>15</v>
      </c>
      <c r="K143" s="32">
        <v>2</v>
      </c>
      <c r="L143" s="26"/>
    </row>
    <row r="144" spans="1:12" s="27" customFormat="1" ht="12.75" customHeight="1">
      <c r="A144" s="28">
        <v>140</v>
      </c>
      <c r="B144" s="29" t="s">
        <v>34</v>
      </c>
      <c r="C144" s="27" t="s">
        <v>156</v>
      </c>
      <c r="D144" s="21">
        <v>872.8115074406</v>
      </c>
      <c r="E144" s="21">
        <v>872.8115074406</v>
      </c>
      <c r="F144" s="21">
        <v>872.8115074406</v>
      </c>
      <c r="G144" s="30">
        <v>39446</v>
      </c>
      <c r="H144" s="30">
        <v>41624</v>
      </c>
      <c r="I144" s="31">
        <v>45656</v>
      </c>
      <c r="J144" s="32">
        <v>16</v>
      </c>
      <c r="K144" s="32">
        <v>9</v>
      </c>
      <c r="L144" s="26"/>
    </row>
    <row r="145" spans="1:12" s="27" customFormat="1" ht="12.75" customHeight="1">
      <c r="A145" s="28">
        <v>141</v>
      </c>
      <c r="B145" s="29" t="s">
        <v>34</v>
      </c>
      <c r="C145" s="27" t="s">
        <v>157</v>
      </c>
      <c r="D145" s="21">
        <v>341.6060521545</v>
      </c>
      <c r="E145" s="21">
        <v>341.6060521545</v>
      </c>
      <c r="F145" s="21">
        <v>341.6060521545</v>
      </c>
      <c r="G145" s="30">
        <v>39533</v>
      </c>
      <c r="H145" s="30">
        <v>39533</v>
      </c>
      <c r="I145" s="31">
        <v>43111</v>
      </c>
      <c r="J145" s="32">
        <v>9</v>
      </c>
      <c r="K145" s="32">
        <v>8</v>
      </c>
      <c r="L145" s="26"/>
    </row>
    <row r="146" spans="1:12" s="27" customFormat="1" ht="12.75" customHeight="1">
      <c r="A146" s="28">
        <v>142</v>
      </c>
      <c r="B146" s="29" t="s">
        <v>125</v>
      </c>
      <c r="C146" s="27" t="s">
        <v>158</v>
      </c>
      <c r="D146" s="21">
        <v>4113.4480166983</v>
      </c>
      <c r="E146" s="21">
        <v>4113.4480166983</v>
      </c>
      <c r="F146" s="21">
        <v>4113.4480166983</v>
      </c>
      <c r="G146" s="30">
        <v>39535</v>
      </c>
      <c r="H146" s="30">
        <v>41857</v>
      </c>
      <c r="I146" s="31">
        <v>45410</v>
      </c>
      <c r="J146" s="32">
        <v>16</v>
      </c>
      <c r="K146" s="32">
        <v>0</v>
      </c>
      <c r="L146" s="26"/>
    </row>
    <row r="147" spans="1:12" s="27" customFormat="1" ht="12.75" customHeight="1">
      <c r="A147" s="28">
        <v>143</v>
      </c>
      <c r="B147" s="29" t="s">
        <v>125</v>
      </c>
      <c r="C147" s="27" t="s">
        <v>159</v>
      </c>
      <c r="D147" s="21">
        <v>1912.0794722722003</v>
      </c>
      <c r="E147" s="21">
        <v>1912.0794722722003</v>
      </c>
      <c r="F147" s="21">
        <v>1912.0794722722003</v>
      </c>
      <c r="G147" s="30">
        <v>39149</v>
      </c>
      <c r="H147" s="30">
        <v>39353</v>
      </c>
      <c r="I147" s="31">
        <v>43318</v>
      </c>
      <c r="J147" s="32">
        <v>11</v>
      </c>
      <c r="K147" s="32">
        <v>4</v>
      </c>
      <c r="L147" s="26"/>
    </row>
    <row r="148" spans="1:12" s="27" customFormat="1" ht="12.75" customHeight="1">
      <c r="A148" s="28">
        <v>144</v>
      </c>
      <c r="B148" s="29" t="s">
        <v>125</v>
      </c>
      <c r="C148" s="27" t="s">
        <v>160</v>
      </c>
      <c r="D148" s="21">
        <v>2069.8849610558004</v>
      </c>
      <c r="E148" s="21">
        <v>2069.8849610558004</v>
      </c>
      <c r="F148" s="21">
        <v>2069.8849610558004</v>
      </c>
      <c r="G148" s="30">
        <v>38954</v>
      </c>
      <c r="H148" s="30">
        <v>39191</v>
      </c>
      <c r="I148" s="31">
        <v>43360</v>
      </c>
      <c r="J148" s="32">
        <v>11</v>
      </c>
      <c r="K148" s="32">
        <v>11</v>
      </c>
      <c r="L148" s="26"/>
    </row>
    <row r="149" spans="1:12" s="27" customFormat="1" ht="12.75" customHeight="1">
      <c r="A149" s="8"/>
      <c r="B149" s="8"/>
      <c r="C149" s="12"/>
      <c r="D149" s="21"/>
      <c r="E149" s="21"/>
      <c r="F149" s="21"/>
      <c r="G149" s="30"/>
      <c r="H149" s="30"/>
      <c r="I149" s="30"/>
      <c r="J149" s="44"/>
      <c r="K149" s="45"/>
      <c r="L149" s="26"/>
    </row>
    <row r="150" spans="1:12" s="27" customFormat="1" ht="12.75" customHeight="1">
      <c r="A150" s="149" t="s">
        <v>161</v>
      </c>
      <c r="B150" s="149"/>
      <c r="C150" s="149"/>
      <c r="D150" s="36">
        <f>SUM(D151:D171)</f>
        <v>29915.1222159286</v>
      </c>
      <c r="E150" s="36">
        <f>SUM(E151:E171)</f>
        <v>29915.1222159286</v>
      </c>
      <c r="F150" s="36">
        <f>SUM(F151:F171)</f>
        <v>29915.1222159286</v>
      </c>
      <c r="G150" s="30"/>
      <c r="H150" s="30"/>
      <c r="I150" s="30"/>
      <c r="J150" s="44"/>
      <c r="K150" s="45"/>
      <c r="L150" s="26"/>
    </row>
    <row r="151" spans="1:12" s="27" customFormat="1" ht="12.75" customHeight="1">
      <c r="A151" s="28">
        <v>146</v>
      </c>
      <c r="B151" s="29" t="s">
        <v>51</v>
      </c>
      <c r="C151" s="27" t="s">
        <v>162</v>
      </c>
      <c r="D151" s="21">
        <v>3080.7427049497</v>
      </c>
      <c r="E151" s="21">
        <v>3080.7427049497</v>
      </c>
      <c r="F151" s="21">
        <v>3080.7427049497</v>
      </c>
      <c r="G151" s="30">
        <v>41197</v>
      </c>
      <c r="H151" s="30">
        <v>41670</v>
      </c>
      <c r="I151" s="31">
        <v>52582</v>
      </c>
      <c r="J151" s="32">
        <v>31</v>
      </c>
      <c r="K151" s="32">
        <v>1</v>
      </c>
      <c r="L151" s="26"/>
    </row>
    <row r="152" spans="1:12" s="27" customFormat="1" ht="12.75" customHeight="1">
      <c r="A152" s="28">
        <v>147</v>
      </c>
      <c r="B152" s="29" t="s">
        <v>20</v>
      </c>
      <c r="C152" s="27" t="s">
        <v>163</v>
      </c>
      <c r="D152" s="21">
        <v>1117.6668951875</v>
      </c>
      <c r="E152" s="21">
        <v>1117.6668951875</v>
      </c>
      <c r="F152" s="21">
        <v>1117.6668951875</v>
      </c>
      <c r="G152" s="30">
        <v>40008</v>
      </c>
      <c r="H152" s="30">
        <v>40008</v>
      </c>
      <c r="I152" s="31">
        <v>43572</v>
      </c>
      <c r="J152" s="32">
        <v>9</v>
      </c>
      <c r="K152" s="32">
        <v>6</v>
      </c>
      <c r="L152" s="26"/>
    </row>
    <row r="153" spans="1:12" s="27" customFormat="1" ht="12.75" customHeight="1">
      <c r="A153" s="28">
        <v>148</v>
      </c>
      <c r="B153" s="29" t="s">
        <v>164</v>
      </c>
      <c r="C153" s="27" t="s">
        <v>165</v>
      </c>
      <c r="D153" s="21">
        <v>539.3780445704</v>
      </c>
      <c r="E153" s="21">
        <v>539.3780445704</v>
      </c>
      <c r="F153" s="21">
        <v>539.3780445704</v>
      </c>
      <c r="G153" s="30">
        <v>39282</v>
      </c>
      <c r="H153" s="30">
        <v>39282</v>
      </c>
      <c r="I153" s="31">
        <v>43672</v>
      </c>
      <c r="J153" s="32">
        <v>11</v>
      </c>
      <c r="K153" s="32">
        <v>10</v>
      </c>
      <c r="L153" s="26"/>
    </row>
    <row r="154" spans="1:12" s="27" customFormat="1" ht="12.75" customHeight="1">
      <c r="A154" s="28">
        <v>149</v>
      </c>
      <c r="B154" s="29" t="s">
        <v>164</v>
      </c>
      <c r="C154" s="27" t="s">
        <v>166</v>
      </c>
      <c r="D154" s="21">
        <v>715.2009919544</v>
      </c>
      <c r="E154" s="21">
        <v>715.2009919544</v>
      </c>
      <c r="F154" s="21">
        <v>715.2009919544</v>
      </c>
      <c r="G154" s="30">
        <v>39087</v>
      </c>
      <c r="H154" s="30">
        <v>39086</v>
      </c>
      <c r="I154" s="31">
        <v>43360</v>
      </c>
      <c r="J154" s="32">
        <v>11</v>
      </c>
      <c r="K154" s="32">
        <v>8</v>
      </c>
      <c r="L154" s="26"/>
    </row>
    <row r="155" spans="1:12" s="27" customFormat="1" ht="12.75" customHeight="1">
      <c r="A155" s="28">
        <v>150</v>
      </c>
      <c r="B155" s="29" t="s">
        <v>164</v>
      </c>
      <c r="C155" s="27" t="s">
        <v>167</v>
      </c>
      <c r="D155" s="21">
        <v>651.361799214</v>
      </c>
      <c r="E155" s="21">
        <v>651.361799214</v>
      </c>
      <c r="F155" s="21">
        <v>651.361799214</v>
      </c>
      <c r="G155" s="30">
        <v>39254</v>
      </c>
      <c r="H155" s="30">
        <v>39254</v>
      </c>
      <c r="I155" s="31">
        <v>44194</v>
      </c>
      <c r="J155" s="32">
        <v>13</v>
      </c>
      <c r="K155" s="32">
        <v>3</v>
      </c>
      <c r="L155" s="26"/>
    </row>
    <row r="156" spans="1:12" s="27" customFormat="1" ht="12.75" customHeight="1">
      <c r="A156" s="28">
        <v>151</v>
      </c>
      <c r="B156" s="29" t="s">
        <v>34</v>
      </c>
      <c r="C156" s="27" t="s">
        <v>168</v>
      </c>
      <c r="D156" s="21">
        <v>3406.3014158824</v>
      </c>
      <c r="E156" s="21">
        <v>3406.3014158824</v>
      </c>
      <c r="F156" s="21">
        <v>3406.3014158824</v>
      </c>
      <c r="G156" s="30">
        <v>40567</v>
      </c>
      <c r="H156" s="30">
        <v>40543</v>
      </c>
      <c r="I156" s="31">
        <v>46006</v>
      </c>
      <c r="J156" s="32">
        <v>14</v>
      </c>
      <c r="K156" s="32">
        <v>0</v>
      </c>
      <c r="L156" s="26"/>
    </row>
    <row r="157" spans="1:12" s="27" customFormat="1" ht="12.75" customHeight="1">
      <c r="A157" s="28">
        <v>152</v>
      </c>
      <c r="B157" s="29" t="s">
        <v>34</v>
      </c>
      <c r="C157" s="27" t="s">
        <v>169</v>
      </c>
      <c r="D157" s="21">
        <v>2219.2546034274</v>
      </c>
      <c r="E157" s="21">
        <v>2219.2546034274</v>
      </c>
      <c r="F157" s="21">
        <v>2219.2546034274</v>
      </c>
      <c r="G157" s="30">
        <v>39758</v>
      </c>
      <c r="H157" s="30">
        <v>40534</v>
      </c>
      <c r="I157" s="31">
        <v>45548</v>
      </c>
      <c r="J157" s="32">
        <v>15</v>
      </c>
      <c r="K157" s="32">
        <v>8</v>
      </c>
      <c r="L157" s="26"/>
    </row>
    <row r="158" spans="1:12" s="27" customFormat="1" ht="12.75" customHeight="1">
      <c r="A158" s="28">
        <v>156</v>
      </c>
      <c r="B158" s="29" t="s">
        <v>103</v>
      </c>
      <c r="C158" s="27" t="s">
        <v>170</v>
      </c>
      <c r="D158" s="21">
        <v>278.87001157960003</v>
      </c>
      <c r="E158" s="21">
        <v>278.87001157960003</v>
      </c>
      <c r="F158" s="21">
        <v>278.87001157960003</v>
      </c>
      <c r="G158" s="30">
        <v>39871</v>
      </c>
      <c r="H158" s="30">
        <v>40462</v>
      </c>
      <c r="I158" s="31">
        <v>44022</v>
      </c>
      <c r="J158" s="32">
        <v>11</v>
      </c>
      <c r="K158" s="32">
        <v>0</v>
      </c>
      <c r="L158" s="26"/>
    </row>
    <row r="159" spans="1:12" s="27" customFormat="1" ht="12.75" customHeight="1">
      <c r="A159" s="28">
        <v>157</v>
      </c>
      <c r="B159" s="29" t="s">
        <v>103</v>
      </c>
      <c r="C159" s="27" t="s">
        <v>171</v>
      </c>
      <c r="D159" s="21">
        <v>2199.9765172483</v>
      </c>
      <c r="E159" s="21">
        <v>2199.9765172483</v>
      </c>
      <c r="F159" s="21">
        <v>2199.9765172483</v>
      </c>
      <c r="G159" s="30">
        <v>40150</v>
      </c>
      <c r="H159" s="30">
        <v>40232</v>
      </c>
      <c r="I159" s="31">
        <v>43794</v>
      </c>
      <c r="J159" s="32">
        <v>9</v>
      </c>
      <c r="K159" s="32">
        <v>9</v>
      </c>
      <c r="L159" s="26"/>
    </row>
    <row r="160" spans="1:12" s="27" customFormat="1" ht="12.75" customHeight="1">
      <c r="A160" s="28">
        <v>158</v>
      </c>
      <c r="B160" s="29" t="s">
        <v>103</v>
      </c>
      <c r="C160" s="27" t="s">
        <v>172</v>
      </c>
      <c r="D160" s="21">
        <v>358.28455106430005</v>
      </c>
      <c r="E160" s="21">
        <v>358.28455106430005</v>
      </c>
      <c r="F160" s="21">
        <v>358.28455106430005</v>
      </c>
      <c r="G160" s="30">
        <v>39058</v>
      </c>
      <c r="H160" s="30">
        <v>39058</v>
      </c>
      <c r="I160" s="31">
        <v>42643</v>
      </c>
      <c r="J160" s="32">
        <v>9</v>
      </c>
      <c r="K160" s="32">
        <v>9</v>
      </c>
      <c r="L160" s="26"/>
    </row>
    <row r="161" spans="1:12" s="27" customFormat="1" ht="12.75" customHeight="1">
      <c r="A161" s="28">
        <v>159</v>
      </c>
      <c r="B161" s="29" t="s">
        <v>103</v>
      </c>
      <c r="C161" s="27" t="s">
        <v>173</v>
      </c>
      <c r="D161" s="21">
        <v>35.9387781732</v>
      </c>
      <c r="E161" s="21">
        <v>35.9387781732</v>
      </c>
      <c r="F161" s="21">
        <v>35.9387781732</v>
      </c>
      <c r="G161" s="30">
        <v>39317</v>
      </c>
      <c r="H161" s="30">
        <v>39317</v>
      </c>
      <c r="I161" s="31">
        <v>42475</v>
      </c>
      <c r="J161" s="32">
        <v>8</v>
      </c>
      <c r="K161" s="32">
        <v>7</v>
      </c>
      <c r="L161" s="26"/>
    </row>
    <row r="162" spans="1:12" s="40" customFormat="1" ht="12.75" customHeight="1">
      <c r="A162" s="38">
        <v>160</v>
      </c>
      <c r="B162" s="29" t="s">
        <v>103</v>
      </c>
      <c r="C162" s="27" t="s">
        <v>174</v>
      </c>
      <c r="D162" s="21">
        <v>126.79759079680001</v>
      </c>
      <c r="E162" s="21">
        <v>126.79759079680001</v>
      </c>
      <c r="F162" s="21">
        <v>126.79759079680001</v>
      </c>
      <c r="G162" s="30">
        <v>39190</v>
      </c>
      <c r="H162" s="30">
        <v>39190</v>
      </c>
      <c r="I162" s="31">
        <v>42475</v>
      </c>
      <c r="J162" s="32">
        <v>8</v>
      </c>
      <c r="K162" s="32">
        <v>11</v>
      </c>
      <c r="L162" s="39"/>
    </row>
    <row r="163" spans="1:12" s="27" customFormat="1" ht="12.75" customHeight="1">
      <c r="A163" s="28">
        <v>161</v>
      </c>
      <c r="B163" s="29" t="s">
        <v>103</v>
      </c>
      <c r="C163" s="27" t="s">
        <v>175</v>
      </c>
      <c r="D163" s="21">
        <v>308.6150839261</v>
      </c>
      <c r="E163" s="21">
        <v>308.6150839261</v>
      </c>
      <c r="F163" s="21">
        <v>308.6150839261</v>
      </c>
      <c r="G163" s="30">
        <v>39279</v>
      </c>
      <c r="H163" s="30">
        <v>39358</v>
      </c>
      <c r="I163" s="31">
        <v>43327</v>
      </c>
      <c r="J163" s="32">
        <v>11</v>
      </c>
      <c r="K163" s="32">
        <v>0</v>
      </c>
      <c r="L163" s="26"/>
    </row>
    <row r="164" spans="1:12" s="27" customFormat="1" ht="12.75" customHeight="1">
      <c r="A164" s="28">
        <v>162</v>
      </c>
      <c r="B164" s="29" t="s">
        <v>103</v>
      </c>
      <c r="C164" s="27" t="s">
        <v>176</v>
      </c>
      <c r="D164" s="21">
        <v>106.62824297370001</v>
      </c>
      <c r="E164" s="21">
        <v>106.62824297370001</v>
      </c>
      <c r="F164" s="21">
        <v>106.62824297370001</v>
      </c>
      <c r="G164" s="30">
        <v>39583</v>
      </c>
      <c r="H164" s="30">
        <v>39619</v>
      </c>
      <c r="I164" s="31">
        <v>43111</v>
      </c>
      <c r="J164" s="32">
        <v>9</v>
      </c>
      <c r="K164" s="32">
        <v>7</v>
      </c>
      <c r="L164" s="26"/>
    </row>
    <row r="165" spans="1:12" s="27" customFormat="1" ht="12.75" customHeight="1">
      <c r="A165" s="141">
        <v>163</v>
      </c>
      <c r="B165" s="142" t="s">
        <v>34</v>
      </c>
      <c r="C165" s="143" t="s">
        <v>177</v>
      </c>
      <c r="D165" s="41">
        <v>604.5593501731</v>
      </c>
      <c r="E165" s="41">
        <v>604.5593501731</v>
      </c>
      <c r="F165" s="41">
        <v>604.5593501731</v>
      </c>
      <c r="G165" s="42">
        <v>39162</v>
      </c>
      <c r="H165" s="42">
        <v>39162</v>
      </c>
      <c r="I165" s="144">
        <v>42475</v>
      </c>
      <c r="J165" s="145">
        <v>9</v>
      </c>
      <c r="K165" s="145">
        <v>0</v>
      </c>
      <c r="L165" s="43"/>
    </row>
    <row r="166" spans="1:12" s="27" customFormat="1" ht="12.75" customHeight="1">
      <c r="A166" s="28">
        <v>164</v>
      </c>
      <c r="B166" s="29" t="s">
        <v>34</v>
      </c>
      <c r="C166" s="27" t="s">
        <v>178</v>
      </c>
      <c r="D166" s="21">
        <v>3666.7428528402</v>
      </c>
      <c r="E166" s="21">
        <v>3666.7428528402</v>
      </c>
      <c r="F166" s="21">
        <v>3666.7428528402</v>
      </c>
      <c r="G166" s="30">
        <v>41152</v>
      </c>
      <c r="H166" s="30">
        <v>42923</v>
      </c>
      <c r="I166" s="31">
        <v>46569</v>
      </c>
      <c r="J166" s="32">
        <v>14</v>
      </c>
      <c r="K166" s="32">
        <v>9</v>
      </c>
      <c r="L166" s="26"/>
    </row>
    <row r="167" spans="1:12" s="27" customFormat="1" ht="12.75" customHeight="1">
      <c r="A167" s="28">
        <v>165</v>
      </c>
      <c r="B167" s="29" t="s">
        <v>30</v>
      </c>
      <c r="C167" s="27" t="s">
        <v>179</v>
      </c>
      <c r="D167" s="21">
        <v>396.4129780184</v>
      </c>
      <c r="E167" s="21">
        <v>396.4129780184</v>
      </c>
      <c r="F167" s="21">
        <v>396.4129780184</v>
      </c>
      <c r="G167" s="30">
        <v>39476</v>
      </c>
      <c r="H167" s="30">
        <v>39476</v>
      </c>
      <c r="I167" s="31">
        <v>43111</v>
      </c>
      <c r="J167" s="32">
        <v>9</v>
      </c>
      <c r="K167" s="32">
        <v>11</v>
      </c>
      <c r="L167" s="26"/>
    </row>
    <row r="168" spans="1:12" s="27" customFormat="1" ht="12.75" customHeight="1">
      <c r="A168" s="28">
        <v>166</v>
      </c>
      <c r="B168" s="29" t="s">
        <v>125</v>
      </c>
      <c r="C168" s="27" t="s">
        <v>180</v>
      </c>
      <c r="D168" s="21">
        <v>1230.6044646448</v>
      </c>
      <c r="E168" s="21">
        <v>1230.6044646448</v>
      </c>
      <c r="F168" s="21">
        <v>1230.6044646448</v>
      </c>
      <c r="G168" s="30">
        <v>39395</v>
      </c>
      <c r="H168" s="30">
        <v>40203</v>
      </c>
      <c r="I168" s="31">
        <v>43794</v>
      </c>
      <c r="J168" s="32">
        <v>11</v>
      </c>
      <c r="K168" s="32">
        <v>9</v>
      </c>
      <c r="L168" s="26"/>
    </row>
    <row r="169" spans="1:12" s="27" customFormat="1" ht="12.75" customHeight="1">
      <c r="A169" s="28">
        <v>167</v>
      </c>
      <c r="B169" s="29" t="s">
        <v>20</v>
      </c>
      <c r="C169" s="27" t="s">
        <v>181</v>
      </c>
      <c r="D169" s="21">
        <v>7910.1266250314</v>
      </c>
      <c r="E169" s="21">
        <v>7910.1266250314</v>
      </c>
      <c r="F169" s="21">
        <v>7910.1266250314</v>
      </c>
      <c r="G169" s="30">
        <v>40176</v>
      </c>
      <c r="H169" s="30">
        <v>40190</v>
      </c>
      <c r="I169" s="31">
        <v>45548</v>
      </c>
      <c r="J169" s="32">
        <v>14</v>
      </c>
      <c r="K169" s="32">
        <v>8</v>
      </c>
      <c r="L169" s="26"/>
    </row>
    <row r="170" spans="1:12" s="27" customFormat="1" ht="12.75" customHeight="1">
      <c r="A170" s="28">
        <v>168</v>
      </c>
      <c r="B170" s="29" t="s">
        <v>125</v>
      </c>
      <c r="C170" s="27" t="s">
        <v>182</v>
      </c>
      <c r="D170" s="21">
        <v>703.5672930069001</v>
      </c>
      <c r="E170" s="21">
        <v>703.5672930069001</v>
      </c>
      <c r="F170" s="21">
        <v>703.5672930069001</v>
      </c>
      <c r="G170" s="30">
        <v>39286</v>
      </c>
      <c r="H170" s="30">
        <v>39286</v>
      </c>
      <c r="I170" s="31">
        <v>42881</v>
      </c>
      <c r="J170" s="32">
        <v>9</v>
      </c>
      <c r="K170" s="32">
        <v>10</v>
      </c>
      <c r="L170" s="26"/>
    </row>
    <row r="171" spans="1:12" s="27" customFormat="1" ht="12.75" customHeight="1">
      <c r="A171" s="28">
        <v>170</v>
      </c>
      <c r="B171" s="29" t="s">
        <v>30</v>
      </c>
      <c r="C171" s="27" t="s">
        <v>183</v>
      </c>
      <c r="D171" s="21">
        <v>258.091421266</v>
      </c>
      <c r="E171" s="21">
        <v>258.091421266</v>
      </c>
      <c r="F171" s="21">
        <v>258.091421266</v>
      </c>
      <c r="G171" s="30">
        <v>40889</v>
      </c>
      <c r="H171" s="30">
        <v>40889</v>
      </c>
      <c r="I171" s="31">
        <v>44669</v>
      </c>
      <c r="J171" s="32">
        <v>9</v>
      </c>
      <c r="K171" s="32">
        <v>11</v>
      </c>
      <c r="L171" s="26"/>
    </row>
    <row r="172" spans="1:12" s="27" customFormat="1" ht="12.75" customHeight="1">
      <c r="A172" s="8"/>
      <c r="B172" s="8"/>
      <c r="C172" s="12"/>
      <c r="D172" s="21"/>
      <c r="E172" s="21"/>
      <c r="F172" s="21"/>
      <c r="G172" s="30"/>
      <c r="H172" s="30"/>
      <c r="I172" s="30"/>
      <c r="J172" s="44"/>
      <c r="K172" s="45"/>
      <c r="L172" s="26"/>
    </row>
    <row r="173" spans="1:12" s="27" customFormat="1" ht="12.75" customHeight="1">
      <c r="A173" s="149" t="s">
        <v>184</v>
      </c>
      <c r="B173" s="149"/>
      <c r="C173" s="149"/>
      <c r="D173" s="36">
        <f>SUM(D174:D197)</f>
        <v>102079.7633973761</v>
      </c>
      <c r="E173" s="36">
        <f>SUM(E174:E197)</f>
        <v>102079.7633973761</v>
      </c>
      <c r="F173" s="36">
        <f>SUM(F174:F197)</f>
        <v>102079.7633973761</v>
      </c>
      <c r="G173" s="30"/>
      <c r="H173" s="30"/>
      <c r="I173" s="30"/>
      <c r="J173" s="44"/>
      <c r="K173" s="45"/>
      <c r="L173" s="26"/>
    </row>
    <row r="174" spans="1:12" s="27" customFormat="1" ht="12.75" customHeight="1">
      <c r="A174" s="28">
        <v>171</v>
      </c>
      <c r="B174" s="29" t="s">
        <v>20</v>
      </c>
      <c r="C174" s="27" t="s">
        <v>185</v>
      </c>
      <c r="D174" s="21">
        <v>927.9706072574</v>
      </c>
      <c r="E174" s="21">
        <v>927.9706072574</v>
      </c>
      <c r="F174" s="21">
        <v>927.9706072574</v>
      </c>
      <c r="G174" s="30">
        <v>42215</v>
      </c>
      <c r="H174" s="30">
        <v>42186</v>
      </c>
      <c r="I174" s="31">
        <v>47665</v>
      </c>
      <c r="J174" s="32">
        <v>15</v>
      </c>
      <c r="K174" s="32">
        <v>0</v>
      </c>
      <c r="L174" s="26"/>
    </row>
    <row r="175" spans="1:12" s="27" customFormat="1" ht="12.75" customHeight="1">
      <c r="A175" s="28">
        <v>176</v>
      </c>
      <c r="B175" s="29" t="s">
        <v>30</v>
      </c>
      <c r="C175" s="27" t="s">
        <v>186</v>
      </c>
      <c r="D175" s="21">
        <v>1349.9880459996</v>
      </c>
      <c r="E175" s="21">
        <v>1349.9880459996</v>
      </c>
      <c r="F175" s="21">
        <v>1349.9880459996</v>
      </c>
      <c r="G175" s="30">
        <v>41188</v>
      </c>
      <c r="H175" s="30">
        <v>41390</v>
      </c>
      <c r="I175" s="31">
        <v>45236</v>
      </c>
      <c r="J175" s="32">
        <v>11</v>
      </c>
      <c r="K175" s="32">
        <v>0</v>
      </c>
      <c r="L175" s="26"/>
    </row>
    <row r="176" spans="1:12" s="27" customFormat="1" ht="12.75" customHeight="1">
      <c r="A176" s="28">
        <v>177</v>
      </c>
      <c r="B176" s="29" t="s">
        <v>30</v>
      </c>
      <c r="C176" s="27" t="s">
        <v>187</v>
      </c>
      <c r="D176" s="21">
        <v>25.9961997855</v>
      </c>
      <c r="E176" s="21">
        <v>25.9961997855</v>
      </c>
      <c r="F176" s="21">
        <v>25.9961997855</v>
      </c>
      <c r="G176" s="30">
        <v>40297</v>
      </c>
      <c r="H176" s="30">
        <v>40296</v>
      </c>
      <c r="I176" s="31">
        <v>43819</v>
      </c>
      <c r="J176" s="32">
        <v>9</v>
      </c>
      <c r="K176" s="32">
        <v>6</v>
      </c>
      <c r="L176" s="26"/>
    </row>
    <row r="177" spans="1:12" s="27" customFormat="1" ht="12.75" customHeight="1">
      <c r="A177" s="28">
        <v>181</v>
      </c>
      <c r="B177" s="29" t="s">
        <v>103</v>
      </c>
      <c r="C177" s="27" t="s">
        <v>188</v>
      </c>
      <c r="D177" s="21">
        <v>6516.1866495425</v>
      </c>
      <c r="E177" s="21">
        <v>6516.1866495425</v>
      </c>
      <c r="F177" s="21">
        <v>6516.1866495425</v>
      </c>
      <c r="G177" s="30">
        <v>40223</v>
      </c>
      <c r="H177" s="30">
        <v>40754</v>
      </c>
      <c r="I177" s="31">
        <v>47340</v>
      </c>
      <c r="J177" s="32">
        <v>17</v>
      </c>
      <c r="K177" s="32">
        <v>11</v>
      </c>
      <c r="L177" s="26"/>
    </row>
    <row r="178" spans="1:12" s="27" customFormat="1" ht="12.75" customHeight="1">
      <c r="A178" s="28">
        <v>182</v>
      </c>
      <c r="B178" s="29" t="s">
        <v>103</v>
      </c>
      <c r="C178" s="27" t="s">
        <v>189</v>
      </c>
      <c r="D178" s="21">
        <v>605.2260824414</v>
      </c>
      <c r="E178" s="21">
        <v>605.2260824414</v>
      </c>
      <c r="F178" s="21">
        <v>605.2260824414</v>
      </c>
      <c r="G178" s="30">
        <v>39713</v>
      </c>
      <c r="H178" s="30">
        <v>39710</v>
      </c>
      <c r="I178" s="31">
        <v>43122</v>
      </c>
      <c r="J178" s="32">
        <v>9</v>
      </c>
      <c r="K178" s="32">
        <v>6</v>
      </c>
      <c r="L178" s="26"/>
    </row>
    <row r="179" spans="1:12" s="27" customFormat="1" ht="12.75" customHeight="1">
      <c r="A179" s="28">
        <v>183</v>
      </c>
      <c r="B179" s="29" t="s">
        <v>103</v>
      </c>
      <c r="C179" s="27" t="s">
        <v>190</v>
      </c>
      <c r="D179" s="21">
        <v>256.282992252</v>
      </c>
      <c r="E179" s="21">
        <v>256.282992252</v>
      </c>
      <c r="F179" s="21">
        <v>256.282992252</v>
      </c>
      <c r="G179" s="30">
        <v>39517</v>
      </c>
      <c r="H179" s="30">
        <v>39513</v>
      </c>
      <c r="I179" s="31">
        <v>43119</v>
      </c>
      <c r="J179" s="32">
        <v>9</v>
      </c>
      <c r="K179" s="32">
        <v>6</v>
      </c>
      <c r="L179" s="26"/>
    </row>
    <row r="180" spans="1:12" s="27" customFormat="1" ht="12.75" customHeight="1">
      <c r="A180" s="28">
        <v>185</v>
      </c>
      <c r="B180" s="29" t="s">
        <v>34</v>
      </c>
      <c r="C180" s="27" t="s">
        <v>191</v>
      </c>
      <c r="D180" s="21">
        <v>1289.0574121040002</v>
      </c>
      <c r="E180" s="21">
        <v>1289.0574121040002</v>
      </c>
      <c r="F180" s="21">
        <v>1289.0574121040002</v>
      </c>
      <c r="G180" s="30">
        <v>40686</v>
      </c>
      <c r="H180" s="30">
        <v>41640</v>
      </c>
      <c r="I180" s="31">
        <v>44959</v>
      </c>
      <c r="J180" s="32">
        <v>11</v>
      </c>
      <c r="K180" s="32">
        <v>8</v>
      </c>
      <c r="L180" s="26"/>
    </row>
    <row r="181" spans="1:12" s="27" customFormat="1" ht="12.75" customHeight="1">
      <c r="A181" s="28">
        <v>188</v>
      </c>
      <c r="B181" s="29" t="s">
        <v>34</v>
      </c>
      <c r="C181" s="27" t="s">
        <v>192</v>
      </c>
      <c r="D181" s="21">
        <v>11106.5074143695</v>
      </c>
      <c r="E181" s="21">
        <v>11106.5074143695</v>
      </c>
      <c r="F181" s="21">
        <v>11106.5074143695</v>
      </c>
      <c r="G181" s="30">
        <v>39963</v>
      </c>
      <c r="H181" s="30">
        <v>42040</v>
      </c>
      <c r="I181" s="31">
        <v>47574</v>
      </c>
      <c r="J181" s="32">
        <v>20</v>
      </c>
      <c r="K181" s="32">
        <v>10</v>
      </c>
      <c r="L181" s="26"/>
    </row>
    <row r="182" spans="1:12" s="27" customFormat="1" ht="12.75" customHeight="1">
      <c r="A182" s="28">
        <v>189</v>
      </c>
      <c r="B182" s="29" t="s">
        <v>34</v>
      </c>
      <c r="C182" s="27" t="s">
        <v>193</v>
      </c>
      <c r="D182" s="21">
        <v>292.0150348815</v>
      </c>
      <c r="E182" s="21">
        <v>292.0150348815</v>
      </c>
      <c r="F182" s="21">
        <v>292.0150348815</v>
      </c>
      <c r="G182" s="30">
        <v>40634</v>
      </c>
      <c r="H182" s="30">
        <v>40946</v>
      </c>
      <c r="I182" s="31">
        <v>44606</v>
      </c>
      <c r="J182" s="32">
        <v>10</v>
      </c>
      <c r="K182" s="32">
        <v>7</v>
      </c>
      <c r="L182" s="26"/>
    </row>
    <row r="183" spans="1:12" s="27" customFormat="1" ht="12.75" customHeight="1">
      <c r="A183" s="28">
        <v>190</v>
      </c>
      <c r="B183" s="29" t="s">
        <v>34</v>
      </c>
      <c r="C183" s="27" t="s">
        <v>194</v>
      </c>
      <c r="D183" s="21">
        <v>3692.9254560996005</v>
      </c>
      <c r="E183" s="21">
        <v>3692.9254560996005</v>
      </c>
      <c r="F183" s="21">
        <v>3692.9254560996005</v>
      </c>
      <c r="G183" s="30">
        <v>40563</v>
      </c>
      <c r="H183" s="30">
        <v>41620</v>
      </c>
      <c r="I183" s="31">
        <v>46009</v>
      </c>
      <c r="J183" s="32">
        <v>14</v>
      </c>
      <c r="K183" s="32">
        <v>0</v>
      </c>
      <c r="L183" s="26"/>
    </row>
    <row r="184" spans="1:12" s="27" customFormat="1" ht="12.75" customHeight="1">
      <c r="A184" s="28">
        <v>191</v>
      </c>
      <c r="B184" s="29" t="s">
        <v>34</v>
      </c>
      <c r="C184" s="27" t="s">
        <v>195</v>
      </c>
      <c r="D184" s="21">
        <v>2472.4190041985</v>
      </c>
      <c r="E184" s="21">
        <v>2472.4190041985</v>
      </c>
      <c r="F184" s="21">
        <v>2472.4190041985</v>
      </c>
      <c r="G184" s="30">
        <v>40224</v>
      </c>
      <c r="H184" s="30">
        <v>40735</v>
      </c>
      <c r="I184" s="31">
        <v>45548</v>
      </c>
      <c r="J184" s="32">
        <v>14</v>
      </c>
      <c r="K184" s="32">
        <v>5</v>
      </c>
      <c r="L184" s="26"/>
    </row>
    <row r="185" spans="1:12" s="27" customFormat="1" ht="12.75" customHeight="1">
      <c r="A185" s="28">
        <v>192</v>
      </c>
      <c r="B185" s="29" t="s">
        <v>34</v>
      </c>
      <c r="C185" s="27" t="s">
        <v>196</v>
      </c>
      <c r="D185" s="21">
        <v>7315.5952636396</v>
      </c>
      <c r="E185" s="21">
        <v>7315.5952636396</v>
      </c>
      <c r="F185" s="21">
        <v>7315.5952636396</v>
      </c>
      <c r="G185" s="30">
        <v>40556</v>
      </c>
      <c r="H185" s="30">
        <v>41627</v>
      </c>
      <c r="I185" s="31">
        <v>46009</v>
      </c>
      <c r="J185" s="32">
        <v>14</v>
      </c>
      <c r="K185" s="32">
        <v>0</v>
      </c>
      <c r="L185" s="26"/>
    </row>
    <row r="186" spans="1:12" s="27" customFormat="1" ht="12.75" customHeight="1">
      <c r="A186" s="28">
        <v>193</v>
      </c>
      <c r="B186" s="29" t="s">
        <v>34</v>
      </c>
      <c r="C186" s="27" t="s">
        <v>197</v>
      </c>
      <c r="D186" s="21">
        <v>1467.2203923167</v>
      </c>
      <c r="E186" s="21">
        <v>1467.2203923167</v>
      </c>
      <c r="F186" s="21">
        <v>1467.2203923167</v>
      </c>
      <c r="G186" s="30">
        <v>40399</v>
      </c>
      <c r="H186" s="30">
        <v>40399</v>
      </c>
      <c r="I186" s="31">
        <v>44022</v>
      </c>
      <c r="J186" s="32">
        <v>9</v>
      </c>
      <c r="K186" s="32">
        <v>6</v>
      </c>
      <c r="L186" s="26"/>
    </row>
    <row r="187" spans="1:12" s="27" customFormat="1" ht="12.75" customHeight="1">
      <c r="A187" s="28">
        <v>194</v>
      </c>
      <c r="B187" s="29" t="s">
        <v>34</v>
      </c>
      <c r="C187" s="27" t="s">
        <v>198</v>
      </c>
      <c r="D187" s="21">
        <v>12825.6597883358</v>
      </c>
      <c r="E187" s="21">
        <v>12825.6597883358</v>
      </c>
      <c r="F187" s="21">
        <v>12825.6597883358</v>
      </c>
      <c r="G187" s="30">
        <v>41974</v>
      </c>
      <c r="H187" s="30">
        <v>41947</v>
      </c>
      <c r="I187" s="31">
        <v>47480</v>
      </c>
      <c r="J187" s="32">
        <v>15</v>
      </c>
      <c r="K187" s="32">
        <v>0</v>
      </c>
      <c r="L187" s="26"/>
    </row>
    <row r="188" spans="1:12" s="27" customFormat="1" ht="12.75" customHeight="1">
      <c r="A188" s="28">
        <v>195</v>
      </c>
      <c r="B188" s="29" t="s">
        <v>34</v>
      </c>
      <c r="C188" s="27" t="s">
        <v>199</v>
      </c>
      <c r="D188" s="21">
        <v>3900.5043881853003</v>
      </c>
      <c r="E188" s="21">
        <v>3900.5043881853003</v>
      </c>
      <c r="F188" s="21">
        <v>3900.5043881853003</v>
      </c>
      <c r="G188" s="30">
        <v>41306</v>
      </c>
      <c r="H188" s="30">
        <v>41275</v>
      </c>
      <c r="I188" s="31">
        <v>45632</v>
      </c>
      <c r="J188" s="32">
        <v>11</v>
      </c>
      <c r="K188" s="32">
        <v>9</v>
      </c>
      <c r="L188" s="26"/>
    </row>
    <row r="189" spans="1:12" s="27" customFormat="1" ht="12.75" customHeight="1">
      <c r="A189" s="28">
        <v>197</v>
      </c>
      <c r="B189" s="29" t="s">
        <v>34</v>
      </c>
      <c r="C189" s="27" t="s">
        <v>200</v>
      </c>
      <c r="D189" s="21">
        <v>439.5589515877</v>
      </c>
      <c r="E189" s="21">
        <v>439.5589515877</v>
      </c>
      <c r="F189" s="21">
        <v>439.5589515877</v>
      </c>
      <c r="G189" s="30">
        <v>40470</v>
      </c>
      <c r="H189" s="30">
        <v>40524</v>
      </c>
      <c r="I189" s="31">
        <v>44153</v>
      </c>
      <c r="J189" s="32">
        <v>9</v>
      </c>
      <c r="K189" s="32">
        <v>11</v>
      </c>
      <c r="L189" s="26"/>
    </row>
    <row r="190" spans="1:12" s="27" customFormat="1" ht="12.75" customHeight="1">
      <c r="A190" s="28">
        <v>198</v>
      </c>
      <c r="B190" s="29" t="s">
        <v>34</v>
      </c>
      <c r="C190" s="27" t="s">
        <v>201</v>
      </c>
      <c r="D190" s="21">
        <v>9216.6170861079</v>
      </c>
      <c r="E190" s="21">
        <v>9216.6170861079</v>
      </c>
      <c r="F190" s="21">
        <v>9216.6170861079</v>
      </c>
      <c r="G190" s="30">
        <v>41981</v>
      </c>
      <c r="H190" s="30">
        <v>41946</v>
      </c>
      <c r="I190" s="31">
        <v>47480</v>
      </c>
      <c r="J190" s="32">
        <v>15</v>
      </c>
      <c r="K190" s="32">
        <v>0</v>
      </c>
      <c r="L190" s="26"/>
    </row>
    <row r="191" spans="1:12" s="27" customFormat="1" ht="12.75" customHeight="1">
      <c r="A191" s="28">
        <v>199</v>
      </c>
      <c r="B191" s="29" t="s">
        <v>34</v>
      </c>
      <c r="C191" s="27" t="s">
        <v>202</v>
      </c>
      <c r="D191" s="21">
        <v>484.24840924600005</v>
      </c>
      <c r="E191" s="21">
        <v>484.24840924600005</v>
      </c>
      <c r="F191" s="21">
        <v>484.24840924600005</v>
      </c>
      <c r="G191" s="30">
        <v>39764</v>
      </c>
      <c r="H191" s="30">
        <v>40339</v>
      </c>
      <c r="I191" s="31">
        <v>45548</v>
      </c>
      <c r="J191" s="32">
        <v>15</v>
      </c>
      <c r="K191" s="32">
        <v>8</v>
      </c>
      <c r="L191" s="26"/>
    </row>
    <row r="192" spans="1:12" s="27" customFormat="1" ht="12.75" customHeight="1">
      <c r="A192" s="28">
        <v>200</v>
      </c>
      <c r="B192" s="29" t="s">
        <v>125</v>
      </c>
      <c r="C192" s="27" t="s">
        <v>203</v>
      </c>
      <c r="D192" s="21">
        <v>3920.9464264838</v>
      </c>
      <c r="E192" s="21">
        <v>3920.9464264838</v>
      </c>
      <c r="F192" s="21">
        <v>3920.9464264838</v>
      </c>
      <c r="G192" s="30">
        <v>41152</v>
      </c>
      <c r="H192" s="30">
        <v>41517</v>
      </c>
      <c r="I192" s="31">
        <v>44986</v>
      </c>
      <c r="J192" s="32">
        <v>9</v>
      </c>
      <c r="K192" s="32">
        <v>6</v>
      </c>
      <c r="L192" s="26"/>
    </row>
    <row r="193" spans="1:12" s="27" customFormat="1" ht="12.75" customHeight="1">
      <c r="A193" s="28">
        <v>201</v>
      </c>
      <c r="B193" s="29" t="s">
        <v>125</v>
      </c>
      <c r="C193" s="27" t="s">
        <v>204</v>
      </c>
      <c r="D193" s="21">
        <v>10606.6351963544</v>
      </c>
      <c r="E193" s="21">
        <v>10606.6351963544</v>
      </c>
      <c r="F193" s="21">
        <v>10606.6351963544</v>
      </c>
      <c r="G193" s="30">
        <v>40080</v>
      </c>
      <c r="H193" s="30">
        <v>41747</v>
      </c>
      <c r="I193" s="31">
        <v>45383</v>
      </c>
      <c r="J193" s="32">
        <v>14</v>
      </c>
      <c r="K193" s="32">
        <v>6</v>
      </c>
      <c r="L193" s="26"/>
    </row>
    <row r="194" spans="1:12" s="27" customFormat="1" ht="12.75" customHeight="1">
      <c r="A194" s="28">
        <v>202</v>
      </c>
      <c r="B194" s="29" t="s">
        <v>125</v>
      </c>
      <c r="C194" s="27" t="s">
        <v>205</v>
      </c>
      <c r="D194" s="21">
        <v>7192.7524828418</v>
      </c>
      <c r="E194" s="21">
        <v>7192.7524828418</v>
      </c>
      <c r="F194" s="21">
        <v>7192.7524828418</v>
      </c>
      <c r="G194" s="30">
        <v>41298</v>
      </c>
      <c r="H194" s="30">
        <v>42464</v>
      </c>
      <c r="I194" s="31">
        <v>46875</v>
      </c>
      <c r="J194" s="32">
        <v>15</v>
      </c>
      <c r="K194" s="32">
        <v>3</v>
      </c>
      <c r="L194" s="26"/>
    </row>
    <row r="195" spans="1:12" s="27" customFormat="1" ht="12.75" customHeight="1">
      <c r="A195" s="28">
        <v>203</v>
      </c>
      <c r="B195" s="29" t="s">
        <v>125</v>
      </c>
      <c r="C195" s="27" t="s">
        <v>206</v>
      </c>
      <c r="D195" s="21">
        <v>1030.2899298916</v>
      </c>
      <c r="E195" s="21">
        <v>1030.2899298916</v>
      </c>
      <c r="F195" s="21">
        <v>1030.2899298916</v>
      </c>
      <c r="G195" s="30">
        <v>40155</v>
      </c>
      <c r="H195" s="30">
        <v>40154</v>
      </c>
      <c r="I195" s="31">
        <v>45555</v>
      </c>
      <c r="J195" s="32">
        <v>16</v>
      </c>
      <c r="K195" s="32">
        <v>1</v>
      </c>
      <c r="L195" s="26"/>
    </row>
    <row r="196" spans="1:12" s="27" customFormat="1" ht="12.75" customHeight="1">
      <c r="A196" s="28">
        <v>204</v>
      </c>
      <c r="B196" s="29" t="s">
        <v>125</v>
      </c>
      <c r="C196" s="27" t="s">
        <v>207</v>
      </c>
      <c r="D196" s="21">
        <v>10670.719381377301</v>
      </c>
      <c r="E196" s="21">
        <v>10670.719381377301</v>
      </c>
      <c r="F196" s="21">
        <v>10670.719381377301</v>
      </c>
      <c r="G196" s="30">
        <v>40468</v>
      </c>
      <c r="H196" s="30">
        <v>43160</v>
      </c>
      <c r="I196" s="31">
        <v>46813</v>
      </c>
      <c r="J196" s="32">
        <v>17</v>
      </c>
      <c r="K196" s="32">
        <v>4</v>
      </c>
      <c r="L196" s="26"/>
    </row>
    <row r="197" spans="1:12" s="27" customFormat="1" ht="12.75" customHeight="1">
      <c r="A197" s="28">
        <v>205</v>
      </c>
      <c r="B197" s="29" t="s">
        <v>87</v>
      </c>
      <c r="C197" s="27" t="s">
        <v>208</v>
      </c>
      <c r="D197" s="21">
        <v>4474.4408020767</v>
      </c>
      <c r="E197" s="21">
        <v>4474.4408020767</v>
      </c>
      <c r="F197" s="21">
        <v>4474.4408020767</v>
      </c>
      <c r="G197" s="30">
        <v>39902</v>
      </c>
      <c r="H197" s="30">
        <v>40455</v>
      </c>
      <c r="I197" s="31">
        <v>44022</v>
      </c>
      <c r="J197" s="32">
        <v>11</v>
      </c>
      <c r="K197" s="32">
        <v>0</v>
      </c>
      <c r="L197" s="26"/>
    </row>
    <row r="198" spans="1:12" s="27" customFormat="1" ht="12.75" customHeight="1">
      <c r="A198" s="26"/>
      <c r="B198" s="26"/>
      <c r="C198" s="26"/>
      <c r="D198" s="12"/>
      <c r="E198" s="12"/>
      <c r="F198" s="12"/>
      <c r="G198" s="12"/>
      <c r="H198" s="12"/>
      <c r="I198" s="12"/>
      <c r="J198" s="12"/>
      <c r="K198" s="12"/>
      <c r="L198" s="26"/>
    </row>
    <row r="199" spans="1:12" s="27" customFormat="1" ht="12.75" customHeight="1">
      <c r="A199" s="47" t="s">
        <v>209</v>
      </c>
      <c r="B199" s="8"/>
      <c r="C199" s="12"/>
      <c r="D199" s="36">
        <f>SUM(D200:D220)</f>
        <v>80671.02832274642</v>
      </c>
      <c r="E199" s="36">
        <f>SUM(E200:E220)</f>
        <v>80671.02832274642</v>
      </c>
      <c r="F199" s="36">
        <f>SUM(F200:F220)</f>
        <v>80671.02832274642</v>
      </c>
      <c r="G199" s="30"/>
      <c r="H199" s="30"/>
      <c r="I199" s="30"/>
      <c r="J199" s="44"/>
      <c r="K199" s="45"/>
      <c r="L199" s="26"/>
    </row>
    <row r="200" spans="1:12" s="27" customFormat="1" ht="12.75" customHeight="1">
      <c r="A200" s="28">
        <v>206</v>
      </c>
      <c r="B200" s="29" t="s">
        <v>34</v>
      </c>
      <c r="C200" s="27" t="s">
        <v>210</v>
      </c>
      <c r="D200" s="21">
        <v>2103.8034458609</v>
      </c>
      <c r="E200" s="21">
        <v>2103.8034458609</v>
      </c>
      <c r="F200" s="21">
        <v>2103.8034458609</v>
      </c>
      <c r="G200" s="30">
        <v>39936</v>
      </c>
      <c r="H200" s="30">
        <v>39936</v>
      </c>
      <c r="I200" s="31">
        <v>43619</v>
      </c>
      <c r="J200" s="32">
        <v>10</v>
      </c>
      <c r="K200" s="32">
        <v>0</v>
      </c>
      <c r="L200" s="26"/>
    </row>
    <row r="201" spans="1:12" s="27" customFormat="1" ht="12.75" customHeight="1">
      <c r="A201" s="28">
        <v>207</v>
      </c>
      <c r="B201" s="29" t="s">
        <v>34</v>
      </c>
      <c r="C201" s="27" t="s">
        <v>211</v>
      </c>
      <c r="D201" s="21">
        <v>923.3396970609001</v>
      </c>
      <c r="E201" s="21">
        <v>923.3396970609001</v>
      </c>
      <c r="F201" s="21">
        <v>923.3396970609001</v>
      </c>
      <c r="G201" s="30">
        <v>39998</v>
      </c>
      <c r="H201" s="30">
        <v>40674</v>
      </c>
      <c r="I201" s="31">
        <v>45548</v>
      </c>
      <c r="J201" s="32">
        <v>14</v>
      </c>
      <c r="K201" s="32">
        <v>11</v>
      </c>
      <c r="L201" s="26"/>
    </row>
    <row r="202" spans="1:12" s="27" customFormat="1" ht="12.75" customHeight="1">
      <c r="A202" s="28">
        <v>208</v>
      </c>
      <c r="B202" s="29" t="s">
        <v>34</v>
      </c>
      <c r="C202" s="27" t="s">
        <v>212</v>
      </c>
      <c r="D202" s="21">
        <v>779.4327349458999</v>
      </c>
      <c r="E202" s="21">
        <v>779.4327349458999</v>
      </c>
      <c r="F202" s="21">
        <v>779.4327349458999</v>
      </c>
      <c r="G202" s="30">
        <v>40154</v>
      </c>
      <c r="H202" s="30">
        <v>40154</v>
      </c>
      <c r="I202" s="31">
        <v>45548</v>
      </c>
      <c r="J202" s="32">
        <v>14</v>
      </c>
      <c r="K202" s="32">
        <v>5</v>
      </c>
      <c r="L202" s="26"/>
    </row>
    <row r="203" spans="1:12" s="27" customFormat="1" ht="12.75" customHeight="1">
      <c r="A203" s="28">
        <v>209</v>
      </c>
      <c r="B203" s="29" t="s">
        <v>34</v>
      </c>
      <c r="C203" s="27" t="s">
        <v>213</v>
      </c>
      <c r="D203" s="21">
        <v>11840.170278962201</v>
      </c>
      <c r="E203" s="21">
        <v>11840.170278962201</v>
      </c>
      <c r="F203" s="21">
        <v>11840.170278962201</v>
      </c>
      <c r="G203" s="30">
        <v>41974</v>
      </c>
      <c r="H203" s="30">
        <v>41946</v>
      </c>
      <c r="I203" s="31">
        <v>47469</v>
      </c>
      <c r="J203" s="32">
        <v>15</v>
      </c>
      <c r="K203" s="32">
        <v>0</v>
      </c>
      <c r="L203" s="26"/>
    </row>
    <row r="204" spans="1:12" s="27" customFormat="1" ht="12.75" customHeight="1">
      <c r="A204" s="28">
        <v>210</v>
      </c>
      <c r="B204" s="29" t="s">
        <v>125</v>
      </c>
      <c r="C204" s="27" t="s">
        <v>214</v>
      </c>
      <c r="D204" s="21">
        <v>4722.5815723120995</v>
      </c>
      <c r="E204" s="21">
        <v>4722.5815723120995</v>
      </c>
      <c r="F204" s="21">
        <v>4722.5815723120995</v>
      </c>
      <c r="G204" s="30">
        <v>40487</v>
      </c>
      <c r="H204" s="30">
        <v>40759</v>
      </c>
      <c r="I204" s="31">
        <v>44153</v>
      </c>
      <c r="J204" s="32">
        <v>9</v>
      </c>
      <c r="K204" s="32">
        <v>11</v>
      </c>
      <c r="L204" s="26"/>
    </row>
    <row r="205" spans="1:12" s="27" customFormat="1" ht="12.75" customHeight="1">
      <c r="A205" s="28">
        <v>211</v>
      </c>
      <c r="B205" s="29" t="s">
        <v>125</v>
      </c>
      <c r="C205" s="27" t="s">
        <v>215</v>
      </c>
      <c r="D205" s="21">
        <v>6871.9294694589</v>
      </c>
      <c r="E205" s="21">
        <v>6871.9294694589</v>
      </c>
      <c r="F205" s="21">
        <v>6871.9294694589</v>
      </c>
      <c r="G205" s="30">
        <v>40335</v>
      </c>
      <c r="H205" s="30">
        <v>41516</v>
      </c>
      <c r="I205" s="31">
        <v>46387</v>
      </c>
      <c r="J205" s="32">
        <v>16</v>
      </c>
      <c r="K205" s="32">
        <v>5</v>
      </c>
      <c r="L205" s="26"/>
    </row>
    <row r="206" spans="1:12" s="27" customFormat="1" ht="12.75" customHeight="1">
      <c r="A206" s="28">
        <v>212</v>
      </c>
      <c r="B206" s="29" t="s">
        <v>34</v>
      </c>
      <c r="C206" s="27" t="s">
        <v>216</v>
      </c>
      <c r="D206" s="21">
        <v>2276.17390574</v>
      </c>
      <c r="E206" s="21">
        <v>2276.17390574</v>
      </c>
      <c r="F206" s="21">
        <v>2276.17390574</v>
      </c>
      <c r="G206" s="30">
        <v>40431</v>
      </c>
      <c r="H206" s="30">
        <v>40713</v>
      </c>
      <c r="I206" s="31">
        <v>44022</v>
      </c>
      <c r="J206" s="32">
        <v>9</v>
      </c>
      <c r="K206" s="32">
        <v>5</v>
      </c>
      <c r="L206" s="26"/>
    </row>
    <row r="207" spans="1:12" s="27" customFormat="1" ht="12.75" customHeight="1">
      <c r="A207" s="28">
        <v>213</v>
      </c>
      <c r="B207" s="29" t="s">
        <v>34</v>
      </c>
      <c r="C207" s="27" t="s">
        <v>217</v>
      </c>
      <c r="D207" s="21">
        <v>6434.982992585</v>
      </c>
      <c r="E207" s="21">
        <v>6434.982992585</v>
      </c>
      <c r="F207" s="21">
        <v>6434.982992585</v>
      </c>
      <c r="G207" s="30">
        <v>41971</v>
      </c>
      <c r="H207" s="30">
        <v>41946</v>
      </c>
      <c r="I207" s="31">
        <v>46008</v>
      </c>
      <c r="J207" s="32">
        <v>11</v>
      </c>
      <c r="K207" s="32">
        <v>0</v>
      </c>
      <c r="L207" s="26"/>
    </row>
    <row r="208" spans="1:16" s="27" customFormat="1" ht="12.75" customHeight="1">
      <c r="A208" s="28">
        <v>214</v>
      </c>
      <c r="B208" s="29" t="s">
        <v>34</v>
      </c>
      <c r="C208" s="27" t="s">
        <v>218</v>
      </c>
      <c r="D208" s="21">
        <v>8609.4889476953</v>
      </c>
      <c r="E208" s="21">
        <v>8609.4889476953</v>
      </c>
      <c r="F208" s="21">
        <v>8609.4889476953</v>
      </c>
      <c r="G208" s="30">
        <v>41946</v>
      </c>
      <c r="H208" s="30">
        <v>41915</v>
      </c>
      <c r="I208" s="31">
        <v>47473</v>
      </c>
      <c r="J208" s="32">
        <v>15</v>
      </c>
      <c r="K208" s="32">
        <v>0</v>
      </c>
      <c r="L208" s="30"/>
      <c r="M208" s="30"/>
      <c r="N208" s="30"/>
      <c r="O208" s="45"/>
      <c r="P208" s="45"/>
    </row>
    <row r="209" spans="1:16" s="27" customFormat="1" ht="12.75" customHeight="1">
      <c r="A209" s="28">
        <v>215</v>
      </c>
      <c r="B209" s="29" t="s">
        <v>125</v>
      </c>
      <c r="C209" s="27" t="s">
        <v>219</v>
      </c>
      <c r="D209" s="21">
        <v>2646.6796531329</v>
      </c>
      <c r="E209" s="21">
        <v>2646.6796531329</v>
      </c>
      <c r="F209" s="21">
        <v>2646.6796531329</v>
      </c>
      <c r="G209" s="30">
        <v>40333</v>
      </c>
      <c r="H209" s="30">
        <v>42522</v>
      </c>
      <c r="I209" s="31">
        <v>47270</v>
      </c>
      <c r="J209" s="32">
        <v>18</v>
      </c>
      <c r="K209" s="32">
        <v>11</v>
      </c>
      <c r="L209" s="30"/>
      <c r="M209" s="30"/>
      <c r="N209" s="30"/>
      <c r="O209" s="45"/>
      <c r="P209" s="45"/>
    </row>
    <row r="210" spans="1:16" s="27" customFormat="1" ht="12.75" customHeight="1">
      <c r="A210" s="28">
        <v>216</v>
      </c>
      <c r="B210" s="29" t="s">
        <v>103</v>
      </c>
      <c r="C210" s="27" t="s">
        <v>220</v>
      </c>
      <c r="D210" s="21">
        <v>2234.4306356477</v>
      </c>
      <c r="E210" s="21">
        <v>2234.4306356477</v>
      </c>
      <c r="F210" s="21">
        <v>2234.4306356477</v>
      </c>
      <c r="G210" s="30">
        <v>41157</v>
      </c>
      <c r="H210" s="30">
        <v>41669</v>
      </c>
      <c r="I210" s="31">
        <v>45321</v>
      </c>
      <c r="J210" s="32">
        <v>10</v>
      </c>
      <c r="K210" s="32">
        <v>0</v>
      </c>
      <c r="L210" s="30"/>
      <c r="M210" s="30"/>
      <c r="N210" s="30"/>
      <c r="O210" s="45"/>
      <c r="P210" s="45"/>
    </row>
    <row r="211" spans="1:16" s="27" customFormat="1" ht="12.75" customHeight="1">
      <c r="A211" s="28">
        <v>217</v>
      </c>
      <c r="B211" s="29" t="s">
        <v>103</v>
      </c>
      <c r="C211" s="27" t="s">
        <v>221</v>
      </c>
      <c r="D211" s="21">
        <v>3207.2414117037</v>
      </c>
      <c r="E211" s="21">
        <v>3207.2414117037</v>
      </c>
      <c r="F211" s="21">
        <v>3207.2414117037</v>
      </c>
      <c r="G211" s="30">
        <v>41669</v>
      </c>
      <c r="H211" s="30">
        <v>41669</v>
      </c>
      <c r="I211" s="31">
        <v>48243</v>
      </c>
      <c r="J211" s="32">
        <v>18</v>
      </c>
      <c r="K211" s="32">
        <v>0</v>
      </c>
      <c r="L211" s="30"/>
      <c r="M211" s="30"/>
      <c r="N211" s="30"/>
      <c r="O211" s="45"/>
      <c r="P211" s="45"/>
    </row>
    <row r="212" spans="1:16" s="27" customFormat="1" ht="12.75" customHeight="1">
      <c r="A212" s="28">
        <v>218</v>
      </c>
      <c r="B212" s="29" t="s">
        <v>30</v>
      </c>
      <c r="C212" s="27" t="s">
        <v>222</v>
      </c>
      <c r="D212" s="21">
        <v>13.8350838073</v>
      </c>
      <c r="E212" s="21">
        <v>13.8350838073</v>
      </c>
      <c r="F212" s="21">
        <v>13.8350838073</v>
      </c>
      <c r="G212" s="30">
        <v>40481</v>
      </c>
      <c r="H212" s="30">
        <v>40501</v>
      </c>
      <c r="I212" s="31">
        <v>44022</v>
      </c>
      <c r="J212" s="32">
        <v>9</v>
      </c>
      <c r="K212" s="32">
        <v>7</v>
      </c>
      <c r="L212" s="30"/>
      <c r="M212" s="30"/>
      <c r="N212" s="30"/>
      <c r="O212" s="45"/>
      <c r="P212" s="45"/>
    </row>
    <row r="213" spans="1:16" s="27" customFormat="1" ht="12.75" customHeight="1">
      <c r="A213" s="28">
        <v>219</v>
      </c>
      <c r="B213" s="29" t="s">
        <v>125</v>
      </c>
      <c r="C213" s="27" t="s">
        <v>223</v>
      </c>
      <c r="D213" s="21">
        <v>2163.3419348254</v>
      </c>
      <c r="E213" s="21">
        <v>2163.3419348254</v>
      </c>
      <c r="F213" s="21">
        <v>2163.3419348254</v>
      </c>
      <c r="G213" s="30">
        <v>40823</v>
      </c>
      <c r="H213" s="30">
        <v>40823</v>
      </c>
      <c r="I213" s="31">
        <v>44481</v>
      </c>
      <c r="J213" s="32">
        <v>9</v>
      </c>
      <c r="K213" s="32">
        <v>6</v>
      </c>
      <c r="L213" s="30"/>
      <c r="M213" s="30"/>
      <c r="N213" s="30"/>
      <c r="O213" s="45"/>
      <c r="P213" s="45"/>
    </row>
    <row r="214" spans="1:16" s="27" customFormat="1" ht="12.75" customHeight="1">
      <c r="A214" s="28">
        <v>222</v>
      </c>
      <c r="B214" s="29" t="s">
        <v>20</v>
      </c>
      <c r="C214" s="27" t="s">
        <v>224</v>
      </c>
      <c r="D214" s="21">
        <v>21223.3182948815</v>
      </c>
      <c r="E214" s="21">
        <v>21223.3182948815</v>
      </c>
      <c r="F214" s="21">
        <v>21223.3182948815</v>
      </c>
      <c r="G214" s="30">
        <v>40847</v>
      </c>
      <c r="H214" s="30">
        <v>41669</v>
      </c>
      <c r="I214" s="31">
        <v>48886</v>
      </c>
      <c r="J214" s="32">
        <v>22</v>
      </c>
      <c r="K214" s="32">
        <v>0</v>
      </c>
      <c r="L214" s="30"/>
      <c r="M214" s="30"/>
      <c r="N214" s="30"/>
      <c r="O214" s="45"/>
      <c r="P214" s="45"/>
    </row>
    <row r="215" spans="1:16" s="27" customFormat="1" ht="12.75" customHeight="1">
      <c r="A215" s="28">
        <v>223</v>
      </c>
      <c r="B215" s="29" t="s">
        <v>30</v>
      </c>
      <c r="C215" s="27" t="s">
        <v>225</v>
      </c>
      <c r="D215" s="21">
        <v>71.7955215474</v>
      </c>
      <c r="E215" s="21">
        <v>71.7955215474</v>
      </c>
      <c r="F215" s="21">
        <v>71.7955215474</v>
      </c>
      <c r="G215" s="30">
        <v>40850</v>
      </c>
      <c r="H215" s="30">
        <v>40913</v>
      </c>
      <c r="I215" s="31">
        <v>44022</v>
      </c>
      <c r="J215" s="32">
        <v>8</v>
      </c>
      <c r="K215" s="32">
        <v>6</v>
      </c>
      <c r="L215" s="30"/>
      <c r="M215" s="30"/>
      <c r="N215" s="30"/>
      <c r="O215" s="45"/>
      <c r="P215" s="45"/>
    </row>
    <row r="216" spans="1:16" s="27" customFormat="1" ht="12.75" customHeight="1">
      <c r="A216" s="141">
        <v>225</v>
      </c>
      <c r="B216" s="142" t="s">
        <v>30</v>
      </c>
      <c r="C216" s="143" t="s">
        <v>226</v>
      </c>
      <c r="D216" s="41">
        <v>28.7398516755</v>
      </c>
      <c r="E216" s="41">
        <v>28.7398516755</v>
      </c>
      <c r="F216" s="41">
        <v>28.7398516755</v>
      </c>
      <c r="G216" s="42">
        <v>40571</v>
      </c>
      <c r="H216" s="42">
        <v>40571</v>
      </c>
      <c r="I216" s="144">
        <v>44225</v>
      </c>
      <c r="J216" s="145">
        <v>9</v>
      </c>
      <c r="K216" s="145">
        <v>6</v>
      </c>
      <c r="L216" s="42"/>
      <c r="M216" s="30"/>
      <c r="N216" s="30"/>
      <c r="O216" s="45"/>
      <c r="P216" s="45"/>
    </row>
    <row r="217" spans="1:16" s="27" customFormat="1" ht="12.75" customHeight="1">
      <c r="A217" s="28">
        <v>226</v>
      </c>
      <c r="B217" s="29" t="s">
        <v>22</v>
      </c>
      <c r="C217" s="27" t="s">
        <v>227</v>
      </c>
      <c r="D217" s="21">
        <v>242.4972470774</v>
      </c>
      <c r="E217" s="21">
        <v>242.4972470774</v>
      </c>
      <c r="F217" s="21">
        <v>242.4972470774</v>
      </c>
      <c r="G217" s="30">
        <v>41533</v>
      </c>
      <c r="H217" s="30">
        <v>41516</v>
      </c>
      <c r="I217" s="31">
        <v>45551</v>
      </c>
      <c r="J217" s="32">
        <v>11</v>
      </c>
      <c r="K217" s="32">
        <v>0</v>
      </c>
      <c r="L217" s="30"/>
      <c r="M217" s="30"/>
      <c r="N217" s="30"/>
      <c r="O217" s="45"/>
      <c r="P217" s="45"/>
    </row>
    <row r="218" spans="1:16" s="27" customFormat="1" ht="12.75" customHeight="1">
      <c r="A218" s="28">
        <v>227</v>
      </c>
      <c r="B218" s="29" t="s">
        <v>18</v>
      </c>
      <c r="C218" s="27" t="s">
        <v>228</v>
      </c>
      <c r="D218" s="21">
        <v>1687.8062492508002</v>
      </c>
      <c r="E218" s="21">
        <v>1687.8062492508002</v>
      </c>
      <c r="F218" s="21">
        <v>1687.8062492508002</v>
      </c>
      <c r="G218" s="30">
        <v>41261</v>
      </c>
      <c r="H218" s="30">
        <v>41360</v>
      </c>
      <c r="I218" s="31">
        <v>44680</v>
      </c>
      <c r="J218" s="32">
        <v>9</v>
      </c>
      <c r="K218" s="32">
        <v>0</v>
      </c>
      <c r="L218" s="30"/>
      <c r="M218" s="30"/>
      <c r="N218" s="30"/>
      <c r="O218" s="45"/>
      <c r="P218" s="45"/>
    </row>
    <row r="219" spans="1:16" s="27" customFormat="1" ht="12.75" customHeight="1">
      <c r="A219" s="28">
        <v>228</v>
      </c>
      <c r="B219" s="29" t="s">
        <v>30</v>
      </c>
      <c r="C219" s="27" t="s">
        <v>229</v>
      </c>
      <c r="D219" s="21">
        <v>1639.7668017934</v>
      </c>
      <c r="E219" s="21">
        <v>1639.7668017934</v>
      </c>
      <c r="F219" s="21">
        <v>1639.7668017934</v>
      </c>
      <c r="G219" s="30">
        <v>41227</v>
      </c>
      <c r="H219" s="30">
        <v>41243</v>
      </c>
      <c r="I219" s="31">
        <v>45044</v>
      </c>
      <c r="J219" s="32">
        <v>10</v>
      </c>
      <c r="K219" s="32">
        <v>0</v>
      </c>
      <c r="L219" s="30"/>
      <c r="M219" s="30"/>
      <c r="N219" s="30"/>
      <c r="O219" s="45"/>
      <c r="P219" s="45"/>
    </row>
    <row r="220" spans="1:16" s="27" customFormat="1" ht="12.75" customHeight="1">
      <c r="A220" s="28">
        <v>229</v>
      </c>
      <c r="B220" s="29" t="s">
        <v>28</v>
      </c>
      <c r="C220" s="27" t="s">
        <v>230</v>
      </c>
      <c r="D220" s="21">
        <v>949.6725927822</v>
      </c>
      <c r="E220" s="21">
        <v>949.6725927822</v>
      </c>
      <c r="F220" s="21">
        <v>949.6725927822</v>
      </c>
      <c r="G220" s="30">
        <v>41554</v>
      </c>
      <c r="H220" s="30">
        <v>42095</v>
      </c>
      <c r="I220" s="31">
        <v>45962</v>
      </c>
      <c r="J220" s="32">
        <v>12</v>
      </c>
      <c r="K220" s="32">
        <v>0</v>
      </c>
      <c r="L220" s="30"/>
      <c r="M220" s="30"/>
      <c r="N220" s="30"/>
      <c r="O220" s="45"/>
      <c r="P220" s="45"/>
    </row>
    <row r="221" spans="1:16" s="27" customFormat="1" ht="12.75" customHeight="1">
      <c r="A221" s="48"/>
      <c r="B221" s="33"/>
      <c r="C221" s="26"/>
      <c r="D221" s="21"/>
      <c r="E221" s="21"/>
      <c r="F221" s="21"/>
      <c r="G221" s="30"/>
      <c r="H221" s="30"/>
      <c r="I221" s="30"/>
      <c r="J221" s="45"/>
      <c r="K221" s="45"/>
      <c r="L221" s="30"/>
      <c r="M221" s="30"/>
      <c r="N221" s="30"/>
      <c r="O221" s="45"/>
      <c r="P221" s="45"/>
    </row>
    <row r="222" spans="1:16" s="27" customFormat="1" ht="12.75" customHeight="1">
      <c r="A222" s="47" t="s">
        <v>231</v>
      </c>
      <c r="B222" s="33"/>
      <c r="C222" s="26"/>
      <c r="D222" s="36">
        <f>SUM(D223:D233)</f>
        <v>34488.0118158359</v>
      </c>
      <c r="E222" s="36">
        <f>SUM(E223:E233)</f>
        <v>34488.0118158359</v>
      </c>
      <c r="F222" s="36">
        <f>SUM(F223:F233)</f>
        <v>34488.0118158359</v>
      </c>
      <c r="G222" s="30"/>
      <c r="H222" s="30"/>
      <c r="I222" s="30"/>
      <c r="J222" s="45"/>
      <c r="K222" s="45"/>
      <c r="L222" s="30"/>
      <c r="M222" s="30"/>
      <c r="N222" s="30"/>
      <c r="O222" s="45"/>
      <c r="P222" s="45"/>
    </row>
    <row r="223" spans="1:16" s="27" customFormat="1" ht="12.75" customHeight="1">
      <c r="A223" s="28">
        <v>230</v>
      </c>
      <c r="B223" s="29" t="s">
        <v>125</v>
      </c>
      <c r="C223" s="27" t="s">
        <v>232</v>
      </c>
      <c r="D223" s="21">
        <v>3955.8483868505</v>
      </c>
      <c r="E223" s="21">
        <v>3955.8483868505</v>
      </c>
      <c r="F223" s="21">
        <v>3955.8483868505</v>
      </c>
      <c r="G223" s="30">
        <v>42828</v>
      </c>
      <c r="H223" s="30">
        <v>42828</v>
      </c>
      <c r="I223" s="31">
        <v>46478</v>
      </c>
      <c r="J223" s="32">
        <v>10</v>
      </c>
      <c r="K223" s="32">
        <v>0</v>
      </c>
      <c r="L223" s="30"/>
      <c r="M223" s="30"/>
      <c r="N223" s="30"/>
      <c r="O223" s="45"/>
      <c r="P223" s="45"/>
    </row>
    <row r="224" spans="1:16" s="27" customFormat="1" ht="12.75" customHeight="1">
      <c r="A224" s="28">
        <v>231</v>
      </c>
      <c r="B224" s="29" t="s">
        <v>125</v>
      </c>
      <c r="C224" s="27" t="s">
        <v>233</v>
      </c>
      <c r="D224" s="21">
        <v>919.9917090678999</v>
      </c>
      <c r="E224" s="21">
        <v>919.9917090678999</v>
      </c>
      <c r="F224" s="21">
        <v>919.9917090678999</v>
      </c>
      <c r="G224" s="30">
        <v>40378</v>
      </c>
      <c r="H224" s="30">
        <v>42835</v>
      </c>
      <c r="I224" s="31">
        <v>46588</v>
      </c>
      <c r="J224" s="32">
        <v>16</v>
      </c>
      <c r="K224" s="32">
        <v>11</v>
      </c>
      <c r="L224" s="30"/>
      <c r="M224" s="30"/>
      <c r="N224" s="30"/>
      <c r="O224" s="45"/>
      <c r="P224" s="45"/>
    </row>
    <row r="225" spans="1:16" s="27" customFormat="1" ht="12.75" customHeight="1">
      <c r="A225" s="28">
        <v>233</v>
      </c>
      <c r="B225" s="29" t="s">
        <v>125</v>
      </c>
      <c r="C225" s="27" t="s">
        <v>234</v>
      </c>
      <c r="D225" s="21">
        <v>238.7568396703</v>
      </c>
      <c r="E225" s="21">
        <v>238.7568396703</v>
      </c>
      <c r="F225" s="21">
        <v>238.7568396703</v>
      </c>
      <c r="G225" s="30">
        <v>40382</v>
      </c>
      <c r="H225" s="30">
        <v>40389</v>
      </c>
      <c r="I225" s="31">
        <v>44010</v>
      </c>
      <c r="J225" s="32">
        <v>9</v>
      </c>
      <c r="K225" s="32">
        <v>6</v>
      </c>
      <c r="L225" s="30"/>
      <c r="M225" s="30"/>
      <c r="N225" s="30"/>
      <c r="O225" s="45"/>
      <c r="P225" s="45"/>
    </row>
    <row r="226" spans="1:16" s="27" customFormat="1" ht="12.75" customHeight="1">
      <c r="A226" s="28">
        <v>234</v>
      </c>
      <c r="B226" s="29" t="s">
        <v>125</v>
      </c>
      <c r="C226" s="27" t="s">
        <v>235</v>
      </c>
      <c r="D226" s="21">
        <v>1399.2280799364</v>
      </c>
      <c r="E226" s="21">
        <v>1399.2280799364</v>
      </c>
      <c r="F226" s="21">
        <v>1399.2280799364</v>
      </c>
      <c r="G226" s="30">
        <v>42828</v>
      </c>
      <c r="H226" s="30">
        <v>42828</v>
      </c>
      <c r="I226" s="31">
        <v>46482</v>
      </c>
      <c r="J226" s="32">
        <v>10</v>
      </c>
      <c r="K226" s="32">
        <v>0</v>
      </c>
      <c r="L226" s="30"/>
      <c r="M226" s="30"/>
      <c r="N226" s="30"/>
      <c r="O226" s="45"/>
      <c r="P226" s="45"/>
    </row>
    <row r="227" spans="1:16" s="27" customFormat="1" ht="12.75" customHeight="1">
      <c r="A227" s="28">
        <v>235</v>
      </c>
      <c r="B227" s="29" t="s">
        <v>22</v>
      </c>
      <c r="C227" s="27" t="s">
        <v>236</v>
      </c>
      <c r="D227" s="21">
        <v>563.3609376836</v>
      </c>
      <c r="E227" s="21">
        <v>563.3609376836</v>
      </c>
      <c r="F227" s="21">
        <v>563.3609376836</v>
      </c>
      <c r="G227" s="30">
        <v>41635</v>
      </c>
      <c r="H227" s="30">
        <v>41634</v>
      </c>
      <c r="I227" s="31">
        <v>45289</v>
      </c>
      <c r="J227" s="32">
        <v>9</v>
      </c>
      <c r="K227" s="32">
        <v>6</v>
      </c>
      <c r="L227" s="30"/>
      <c r="M227" s="30"/>
      <c r="N227" s="30"/>
      <c r="O227" s="45"/>
      <c r="P227" s="45"/>
    </row>
    <row r="228" spans="1:16" s="27" customFormat="1" ht="12.75" customHeight="1">
      <c r="A228" s="28">
        <v>236</v>
      </c>
      <c r="B228" s="29" t="s">
        <v>22</v>
      </c>
      <c r="C228" s="27" t="s">
        <v>237</v>
      </c>
      <c r="D228" s="21">
        <v>408.9074405052</v>
      </c>
      <c r="E228" s="21">
        <v>408.9074405052</v>
      </c>
      <c r="F228" s="21">
        <v>408.9074405052</v>
      </c>
      <c r="G228" s="30">
        <v>41217</v>
      </c>
      <c r="H228" s="30">
        <v>41217</v>
      </c>
      <c r="I228" s="31">
        <v>44742</v>
      </c>
      <c r="J228" s="32">
        <v>9</v>
      </c>
      <c r="K228" s="32">
        <v>6</v>
      </c>
      <c r="L228" s="30"/>
      <c r="M228" s="30"/>
      <c r="N228" s="30"/>
      <c r="O228" s="45"/>
      <c r="P228" s="45"/>
    </row>
    <row r="229" spans="1:12" s="27" customFormat="1" ht="12.75" customHeight="1">
      <c r="A229" s="28">
        <v>237</v>
      </c>
      <c r="B229" s="29" t="s">
        <v>30</v>
      </c>
      <c r="C229" s="27" t="s">
        <v>238</v>
      </c>
      <c r="D229" s="21">
        <v>884.0119134951999</v>
      </c>
      <c r="E229" s="21">
        <v>884.0119134951999</v>
      </c>
      <c r="F229" s="21">
        <v>884.0119134951999</v>
      </c>
      <c r="G229" s="30">
        <v>42431</v>
      </c>
      <c r="H229" s="30">
        <v>42430</v>
      </c>
      <c r="I229" s="31">
        <v>46113</v>
      </c>
      <c r="J229" s="32">
        <v>10</v>
      </c>
      <c r="K229" s="32">
        <v>0</v>
      </c>
      <c r="L229" s="26"/>
    </row>
    <row r="230" spans="1:12" s="27" customFormat="1" ht="12.75" customHeight="1">
      <c r="A230" s="28">
        <v>242</v>
      </c>
      <c r="B230" s="29" t="s">
        <v>34</v>
      </c>
      <c r="C230" s="27" t="s">
        <v>239</v>
      </c>
      <c r="D230" s="21">
        <v>6571.8001070092</v>
      </c>
      <c r="E230" s="21">
        <v>6571.8001070092</v>
      </c>
      <c r="F230" s="21">
        <v>6571.8001070092</v>
      </c>
      <c r="G230" s="30">
        <v>41971</v>
      </c>
      <c r="H230" s="30">
        <v>41946</v>
      </c>
      <c r="I230" s="31">
        <v>45649</v>
      </c>
      <c r="J230" s="32">
        <v>10</v>
      </c>
      <c r="K230" s="32">
        <v>0</v>
      </c>
      <c r="L230" s="26"/>
    </row>
    <row r="231" spans="1:12" s="27" customFormat="1" ht="12.75" customHeight="1">
      <c r="A231" s="28">
        <v>243</v>
      </c>
      <c r="B231" s="29" t="s">
        <v>34</v>
      </c>
      <c r="C231" s="27" t="s">
        <v>240</v>
      </c>
      <c r="D231" s="21">
        <v>4882.771002821601</v>
      </c>
      <c r="E231" s="21">
        <v>4882.771002821601</v>
      </c>
      <c r="F231" s="21">
        <v>4882.771002821601</v>
      </c>
      <c r="G231" s="30">
        <v>41974</v>
      </c>
      <c r="H231" s="30">
        <v>41947</v>
      </c>
      <c r="I231" s="31">
        <v>45646</v>
      </c>
      <c r="J231" s="32">
        <v>10</v>
      </c>
      <c r="K231" s="32">
        <v>0</v>
      </c>
      <c r="L231" s="26"/>
    </row>
    <row r="232" spans="1:12" s="27" customFormat="1" ht="12.75" customHeight="1">
      <c r="A232" s="28">
        <v>244</v>
      </c>
      <c r="B232" s="29" t="s">
        <v>34</v>
      </c>
      <c r="C232" s="27" t="s">
        <v>241</v>
      </c>
      <c r="D232" s="21">
        <v>9362.2869067098</v>
      </c>
      <c r="E232" s="21">
        <v>9362.2869067098</v>
      </c>
      <c r="F232" s="21">
        <v>9362.2869067098</v>
      </c>
      <c r="G232" s="30">
        <v>41673</v>
      </c>
      <c r="H232" s="30">
        <v>41631</v>
      </c>
      <c r="I232" s="31">
        <v>45461</v>
      </c>
      <c r="J232" s="32">
        <v>10</v>
      </c>
      <c r="K232" s="32">
        <v>3</v>
      </c>
      <c r="L232" s="26"/>
    </row>
    <row r="233" spans="1:12" s="27" customFormat="1" ht="12.75" customHeight="1">
      <c r="A233" s="28">
        <v>245</v>
      </c>
      <c r="B233" s="29" t="s">
        <v>34</v>
      </c>
      <c r="C233" s="27" t="s">
        <v>242</v>
      </c>
      <c r="D233" s="21">
        <v>5301.0484920862</v>
      </c>
      <c r="E233" s="21">
        <v>5301.0484920862</v>
      </c>
      <c r="F233" s="21">
        <v>5301.0484920862</v>
      </c>
      <c r="G233" s="30">
        <v>41970</v>
      </c>
      <c r="H233" s="30">
        <v>41946</v>
      </c>
      <c r="I233" s="31">
        <v>45646</v>
      </c>
      <c r="J233" s="32">
        <v>10</v>
      </c>
      <c r="K233" s="32">
        <v>0</v>
      </c>
      <c r="L233" s="26"/>
    </row>
    <row r="234" spans="1:12" s="27" customFormat="1" ht="12.75" customHeight="1">
      <c r="A234" s="48"/>
      <c r="B234" s="33"/>
      <c r="C234" s="26"/>
      <c r="D234" s="21"/>
      <c r="E234" s="21"/>
      <c r="F234" s="21"/>
      <c r="G234" s="30"/>
      <c r="H234" s="30"/>
      <c r="I234" s="30"/>
      <c r="J234" s="45"/>
      <c r="K234" s="45"/>
      <c r="L234" s="26"/>
    </row>
    <row r="235" spans="1:12" s="27" customFormat="1" ht="12.75" customHeight="1">
      <c r="A235" s="47" t="s">
        <v>243</v>
      </c>
      <c r="B235" s="33"/>
      <c r="C235" s="26"/>
      <c r="D235" s="36">
        <f>SUM(D236:D244)</f>
        <v>19736.801512289403</v>
      </c>
      <c r="E235" s="36">
        <f>SUM(E236:E244)</f>
        <v>19736.801512289403</v>
      </c>
      <c r="F235" s="36">
        <f>SUM(F236:F244)</f>
        <v>19736.801512289403</v>
      </c>
      <c r="G235" s="30"/>
      <c r="H235" s="30"/>
      <c r="I235" s="30"/>
      <c r="J235" s="45"/>
      <c r="K235" s="45"/>
      <c r="L235" s="26"/>
    </row>
    <row r="236" spans="1:12" s="27" customFormat="1" ht="12.75" customHeight="1">
      <c r="A236" s="28">
        <v>247</v>
      </c>
      <c r="B236" s="29" t="s">
        <v>125</v>
      </c>
      <c r="C236" s="27" t="s">
        <v>244</v>
      </c>
      <c r="D236" s="21">
        <v>1787.0407101827002</v>
      </c>
      <c r="E236" s="21">
        <v>1787.0407101827002</v>
      </c>
      <c r="F236" s="21">
        <v>1787.0407101827002</v>
      </c>
      <c r="G236" s="30">
        <v>41395</v>
      </c>
      <c r="H236" s="30">
        <v>41516</v>
      </c>
      <c r="I236" s="31">
        <v>45048</v>
      </c>
      <c r="J236" s="32">
        <v>9</v>
      </c>
      <c r="K236" s="32">
        <v>11</v>
      </c>
      <c r="L236" s="26"/>
    </row>
    <row r="237" spans="1:12" s="27" customFormat="1" ht="12.75" customHeight="1">
      <c r="A237" s="28">
        <v>248</v>
      </c>
      <c r="B237" s="29" t="s">
        <v>125</v>
      </c>
      <c r="C237" s="27" t="s">
        <v>245</v>
      </c>
      <c r="D237" s="21">
        <v>2906.7575987372998</v>
      </c>
      <c r="E237" s="21">
        <v>2906.7575987372998</v>
      </c>
      <c r="F237" s="21">
        <v>2906.7575987372998</v>
      </c>
      <c r="G237" s="30">
        <v>41198</v>
      </c>
      <c r="H237" s="30">
        <v>41198</v>
      </c>
      <c r="I237" s="31">
        <v>44742</v>
      </c>
      <c r="J237" s="32">
        <v>9</v>
      </c>
      <c r="K237" s="32">
        <v>11</v>
      </c>
      <c r="L237" s="26"/>
    </row>
    <row r="238" spans="1:12" s="27" customFormat="1" ht="12.75" customHeight="1">
      <c r="A238" s="28">
        <v>249</v>
      </c>
      <c r="B238" s="29" t="s">
        <v>125</v>
      </c>
      <c r="C238" s="27" t="s">
        <v>246</v>
      </c>
      <c r="D238" s="21">
        <v>2784.0383149838003</v>
      </c>
      <c r="E238" s="21">
        <v>2784.0383149838003</v>
      </c>
      <c r="F238" s="21">
        <v>2784.0383149838003</v>
      </c>
      <c r="G238" s="30">
        <v>41688</v>
      </c>
      <c r="H238" s="30">
        <v>41698</v>
      </c>
      <c r="I238" s="31">
        <v>45350</v>
      </c>
      <c r="J238" s="32">
        <v>10</v>
      </c>
      <c r="K238" s="32">
        <v>0</v>
      </c>
      <c r="L238" s="26"/>
    </row>
    <row r="239" spans="1:12" s="27" customFormat="1" ht="12.75" customHeight="1">
      <c r="A239" s="28">
        <v>250</v>
      </c>
      <c r="B239" s="29" t="s">
        <v>125</v>
      </c>
      <c r="C239" s="27" t="s">
        <v>247</v>
      </c>
      <c r="D239" s="21">
        <v>1429.834360668</v>
      </c>
      <c r="E239" s="21">
        <v>1429.834360668</v>
      </c>
      <c r="F239" s="21">
        <v>1429.834360668</v>
      </c>
      <c r="G239" s="30">
        <v>40823</v>
      </c>
      <c r="H239" s="30">
        <v>40912</v>
      </c>
      <c r="I239" s="31">
        <v>44481</v>
      </c>
      <c r="J239" s="32">
        <v>9</v>
      </c>
      <c r="K239" s="32">
        <v>6</v>
      </c>
      <c r="L239" s="26"/>
    </row>
    <row r="240" spans="1:12" s="27" customFormat="1" ht="12.75" customHeight="1">
      <c r="A240" s="28">
        <v>251</v>
      </c>
      <c r="B240" s="29" t="s">
        <v>34</v>
      </c>
      <c r="C240" s="27" t="s">
        <v>248</v>
      </c>
      <c r="D240" s="21">
        <v>3458.4686006017</v>
      </c>
      <c r="E240" s="21">
        <v>3458.4686006017</v>
      </c>
      <c r="F240" s="21">
        <v>3458.4686006017</v>
      </c>
      <c r="G240" s="30">
        <v>41974</v>
      </c>
      <c r="H240" s="30">
        <v>41946</v>
      </c>
      <c r="I240" s="31">
        <v>45635</v>
      </c>
      <c r="J240" s="32">
        <v>10</v>
      </c>
      <c r="K240" s="32">
        <v>0</v>
      </c>
      <c r="L240" s="26"/>
    </row>
    <row r="241" spans="1:12" s="27" customFormat="1" ht="12.75" customHeight="1">
      <c r="A241" s="28">
        <v>252</v>
      </c>
      <c r="B241" s="29" t="s">
        <v>34</v>
      </c>
      <c r="C241" s="27" t="s">
        <v>249</v>
      </c>
      <c r="D241" s="21">
        <v>211.2045692764</v>
      </c>
      <c r="E241" s="21">
        <v>211.2045692764</v>
      </c>
      <c r="F241" s="21">
        <v>211.2045692764</v>
      </c>
      <c r="G241" s="30">
        <v>40689</v>
      </c>
      <c r="H241" s="30">
        <v>40689</v>
      </c>
      <c r="I241" s="31">
        <v>44022</v>
      </c>
      <c r="J241" s="32">
        <v>9</v>
      </c>
      <c r="K241" s="32">
        <v>0</v>
      </c>
      <c r="L241" s="26"/>
    </row>
    <row r="242" spans="1:12" s="27" customFormat="1" ht="12.75" customHeight="1">
      <c r="A242" s="28">
        <v>253</v>
      </c>
      <c r="B242" s="29" t="s">
        <v>34</v>
      </c>
      <c r="C242" s="27" t="s">
        <v>250</v>
      </c>
      <c r="D242" s="21">
        <v>6011.0260654059</v>
      </c>
      <c r="E242" s="21">
        <v>6011.0260654059</v>
      </c>
      <c r="F242" s="21">
        <v>6011.0260654059</v>
      </c>
      <c r="G242" s="30">
        <v>41978</v>
      </c>
      <c r="H242" s="30">
        <v>41950</v>
      </c>
      <c r="I242" s="31">
        <v>45642</v>
      </c>
      <c r="J242" s="32">
        <v>10</v>
      </c>
      <c r="K242" s="32">
        <v>0</v>
      </c>
      <c r="L242" s="26"/>
    </row>
    <row r="243" spans="1:12" s="27" customFormat="1" ht="12.75" customHeight="1">
      <c r="A243" s="28">
        <v>257</v>
      </c>
      <c r="B243" s="29" t="s">
        <v>22</v>
      </c>
      <c r="C243" s="27" t="s">
        <v>251</v>
      </c>
      <c r="D243" s="21">
        <v>173.4274134999</v>
      </c>
      <c r="E243" s="21">
        <v>173.4274134999</v>
      </c>
      <c r="F243" s="21">
        <v>173.4274134999</v>
      </c>
      <c r="G243" s="30">
        <v>42158</v>
      </c>
      <c r="H243" s="30">
        <v>42157</v>
      </c>
      <c r="I243" s="31">
        <v>47818</v>
      </c>
      <c r="J243" s="32">
        <v>15</v>
      </c>
      <c r="K243" s="32">
        <v>0</v>
      </c>
      <c r="L243" s="26"/>
    </row>
    <row r="244" spans="1:12" s="27" customFormat="1" ht="12.75" customHeight="1">
      <c r="A244" s="28">
        <v>258</v>
      </c>
      <c r="B244" s="29" t="s">
        <v>103</v>
      </c>
      <c r="C244" s="27" t="s">
        <v>252</v>
      </c>
      <c r="D244" s="21">
        <v>975.0038789337</v>
      </c>
      <c r="E244" s="21">
        <v>975.0038789337</v>
      </c>
      <c r="F244" s="21">
        <v>975.0038789337</v>
      </c>
      <c r="G244" s="30">
        <v>42760</v>
      </c>
      <c r="H244" s="30">
        <v>42850</v>
      </c>
      <c r="I244" s="31">
        <v>46502</v>
      </c>
      <c r="J244" s="32">
        <v>10</v>
      </c>
      <c r="K244" s="32">
        <v>3</v>
      </c>
      <c r="L244" s="26"/>
    </row>
    <row r="245" spans="4:12" s="27" customFormat="1" ht="12.75" customHeight="1">
      <c r="D245" s="21"/>
      <c r="E245" s="21"/>
      <c r="F245" s="21"/>
      <c r="G245" s="30"/>
      <c r="H245" s="30"/>
      <c r="I245" s="31"/>
      <c r="J245" s="32"/>
      <c r="K245" s="32"/>
      <c r="L245" s="26"/>
    </row>
    <row r="246" spans="1:12" s="27" customFormat="1" ht="12.75" customHeight="1">
      <c r="A246" s="47" t="s">
        <v>253</v>
      </c>
      <c r="D246" s="36">
        <f>SUM(D247:D249)</f>
        <v>19688.2538677566</v>
      </c>
      <c r="E246" s="36">
        <f>SUM(E247:E249)</f>
        <v>19688.2538677566</v>
      </c>
      <c r="F246" s="36">
        <f>SUM(F247:F249)</f>
        <v>19688.2538677566</v>
      </c>
      <c r="G246" s="30"/>
      <c r="H246" s="30"/>
      <c r="I246" s="31"/>
      <c r="J246" s="23"/>
      <c r="K246" s="23"/>
      <c r="L246" s="26"/>
    </row>
    <row r="247" spans="1:12" s="27" customFormat="1" ht="12.75" customHeight="1">
      <c r="A247" s="28">
        <v>259</v>
      </c>
      <c r="B247" s="29" t="s">
        <v>34</v>
      </c>
      <c r="C247" s="26" t="s">
        <v>254</v>
      </c>
      <c r="D247" s="21">
        <v>9392.8895240054</v>
      </c>
      <c r="E247" s="21">
        <v>9392.8895240054</v>
      </c>
      <c r="F247" s="21">
        <v>9392.8895240054</v>
      </c>
      <c r="G247" s="30">
        <v>41596</v>
      </c>
      <c r="H247" s="30">
        <v>41561</v>
      </c>
      <c r="I247" s="30">
        <v>45656</v>
      </c>
      <c r="J247" s="32">
        <v>11</v>
      </c>
      <c r="K247" s="32">
        <v>0</v>
      </c>
      <c r="L247" s="26"/>
    </row>
    <row r="248" spans="1:12" s="27" customFormat="1" ht="12.75" customHeight="1">
      <c r="A248" s="28">
        <v>260</v>
      </c>
      <c r="B248" s="29" t="s">
        <v>34</v>
      </c>
      <c r="C248" s="26" t="s">
        <v>255</v>
      </c>
      <c r="D248" s="21">
        <v>3786.8507216596</v>
      </c>
      <c r="E248" s="21">
        <v>3786.8507216596</v>
      </c>
      <c r="F248" s="21">
        <v>3786.8507216596</v>
      </c>
      <c r="G248" s="30">
        <v>41640</v>
      </c>
      <c r="H248" s="30">
        <v>41639</v>
      </c>
      <c r="I248" s="30">
        <v>45649</v>
      </c>
      <c r="J248" s="32">
        <v>10</v>
      </c>
      <c r="K248" s="32">
        <v>9</v>
      </c>
      <c r="L248" s="26"/>
    </row>
    <row r="249" spans="1:12" s="27" customFormat="1" ht="12.75" customHeight="1">
      <c r="A249" s="28">
        <v>261</v>
      </c>
      <c r="B249" s="29" t="s">
        <v>91</v>
      </c>
      <c r="C249" s="27" t="s">
        <v>256</v>
      </c>
      <c r="D249" s="21">
        <v>6508.5136220916</v>
      </c>
      <c r="E249" s="21">
        <v>6508.5136220916</v>
      </c>
      <c r="F249" s="21">
        <v>6508.5136220916</v>
      </c>
      <c r="G249" s="30">
        <v>41676</v>
      </c>
      <c r="H249" s="30">
        <v>41675</v>
      </c>
      <c r="I249" s="30">
        <v>45198</v>
      </c>
      <c r="J249" s="32">
        <v>9</v>
      </c>
      <c r="K249" s="32">
        <v>6</v>
      </c>
      <c r="L249" s="26"/>
    </row>
    <row r="250" spans="2:12" s="27" customFormat="1" ht="12.75" customHeight="1">
      <c r="B250" s="29"/>
      <c r="D250" s="21"/>
      <c r="E250" s="21"/>
      <c r="F250" s="21"/>
      <c r="G250" s="30"/>
      <c r="H250" s="30"/>
      <c r="I250" s="31"/>
      <c r="J250" s="32"/>
      <c r="K250" s="32"/>
      <c r="L250" s="26"/>
    </row>
    <row r="251" spans="1:12" s="27" customFormat="1" ht="12.75" customHeight="1">
      <c r="A251" s="47" t="s">
        <v>257</v>
      </c>
      <c r="D251" s="36">
        <f>SUM(D252:D265)</f>
        <v>113268.9727616923</v>
      </c>
      <c r="E251" s="36">
        <f>SUM(E252:E265)</f>
        <v>113268.9727616923</v>
      </c>
      <c r="F251" s="36">
        <f>SUM(F252:F265)</f>
        <v>113268.9727616923</v>
      </c>
      <c r="G251" s="30"/>
      <c r="H251" s="30"/>
      <c r="I251" s="31"/>
      <c r="J251" s="23"/>
      <c r="K251" s="23"/>
      <c r="L251" s="26"/>
    </row>
    <row r="252" spans="1:12" s="27" customFormat="1" ht="12.75" customHeight="1">
      <c r="A252" s="28">
        <v>262</v>
      </c>
      <c r="B252" s="29" t="s">
        <v>125</v>
      </c>
      <c r="C252" s="27" t="s">
        <v>258</v>
      </c>
      <c r="D252" s="21">
        <v>1196.2541915723</v>
      </c>
      <c r="E252" s="21">
        <v>1196.2541915723</v>
      </c>
      <c r="F252" s="21">
        <v>1196.2541915723</v>
      </c>
      <c r="G252" s="30">
        <v>41304</v>
      </c>
      <c r="H252" s="30">
        <v>41640</v>
      </c>
      <c r="I252" s="30">
        <v>46174</v>
      </c>
      <c r="J252" s="32">
        <v>13</v>
      </c>
      <c r="K252" s="32">
        <v>4</v>
      </c>
      <c r="L252" s="26"/>
    </row>
    <row r="253" spans="1:12" s="27" customFormat="1" ht="12.75" customHeight="1">
      <c r="A253" s="28">
        <v>263</v>
      </c>
      <c r="B253" s="29" t="s">
        <v>30</v>
      </c>
      <c r="C253" s="27" t="s">
        <v>259</v>
      </c>
      <c r="D253" s="21">
        <v>11263.5795486844</v>
      </c>
      <c r="E253" s="21">
        <v>11263.5795486844</v>
      </c>
      <c r="F253" s="21">
        <v>11263.5795486844</v>
      </c>
      <c r="G253" s="30">
        <v>44501</v>
      </c>
      <c r="H253" s="30">
        <v>44501</v>
      </c>
      <c r="I253" s="30">
        <v>48155</v>
      </c>
      <c r="J253" s="32">
        <v>10</v>
      </c>
      <c r="K253" s="32">
        <v>0</v>
      </c>
      <c r="L253" s="26"/>
    </row>
    <row r="254" spans="1:12" s="27" customFormat="1" ht="12.75" customHeight="1">
      <c r="A254" s="28">
        <v>264</v>
      </c>
      <c r="B254" s="29" t="s">
        <v>20</v>
      </c>
      <c r="C254" s="27" t="s">
        <v>260</v>
      </c>
      <c r="D254" s="21">
        <v>5295.6059476439</v>
      </c>
      <c r="E254" s="21">
        <v>5295.6059476439</v>
      </c>
      <c r="F254" s="21">
        <v>5295.6059476439</v>
      </c>
      <c r="G254" s="30">
        <v>41851</v>
      </c>
      <c r="H254" s="30">
        <v>41827</v>
      </c>
      <c r="I254" s="30">
        <v>45511</v>
      </c>
      <c r="J254" s="32">
        <v>10</v>
      </c>
      <c r="K254" s="32">
        <v>0</v>
      </c>
      <c r="L254" s="26"/>
    </row>
    <row r="255" spans="1:12" s="27" customFormat="1" ht="12.75" customHeight="1">
      <c r="A255" s="28">
        <v>266</v>
      </c>
      <c r="B255" s="29" t="s">
        <v>125</v>
      </c>
      <c r="C255" s="27" t="s">
        <v>261</v>
      </c>
      <c r="D255" s="21">
        <v>3346.3270957872</v>
      </c>
      <c r="E255" s="21">
        <v>3346.3270957872</v>
      </c>
      <c r="F255" s="21">
        <v>3346.3270957872</v>
      </c>
      <c r="G255" s="30">
        <v>42311</v>
      </c>
      <c r="H255" s="30">
        <v>42310</v>
      </c>
      <c r="I255" s="30">
        <v>45964</v>
      </c>
      <c r="J255" s="32">
        <v>10</v>
      </c>
      <c r="K255" s="32">
        <v>0</v>
      </c>
      <c r="L255" s="26"/>
    </row>
    <row r="256" spans="1:12" s="27" customFormat="1" ht="12.75" customHeight="1">
      <c r="A256" s="28">
        <v>267</v>
      </c>
      <c r="B256" s="29" t="s">
        <v>125</v>
      </c>
      <c r="C256" s="27" t="s">
        <v>262</v>
      </c>
      <c r="D256" s="21">
        <v>1654.853197585</v>
      </c>
      <c r="E256" s="21">
        <v>1654.853197585</v>
      </c>
      <c r="F256" s="21">
        <v>1654.853197585</v>
      </c>
      <c r="G256" s="30">
        <v>41913</v>
      </c>
      <c r="H256" s="30">
        <v>41913</v>
      </c>
      <c r="I256" s="30">
        <v>45566</v>
      </c>
      <c r="J256" s="32">
        <v>10</v>
      </c>
      <c r="K256" s="32">
        <v>0</v>
      </c>
      <c r="L256" s="26"/>
    </row>
    <row r="257" spans="1:12" s="27" customFormat="1" ht="12.75" customHeight="1">
      <c r="A257" s="28">
        <v>268</v>
      </c>
      <c r="B257" s="29" t="s">
        <v>22</v>
      </c>
      <c r="C257" s="27" t="s">
        <v>263</v>
      </c>
      <c r="D257" s="21">
        <v>140.5460474264</v>
      </c>
      <c r="E257" s="21">
        <v>140.5460474264</v>
      </c>
      <c r="F257" s="21">
        <v>140.5460474264</v>
      </c>
      <c r="G257" s="30">
        <v>42156</v>
      </c>
      <c r="H257" s="30">
        <v>42156</v>
      </c>
      <c r="I257" s="30">
        <v>45992</v>
      </c>
      <c r="J257" s="32">
        <v>10</v>
      </c>
      <c r="K257" s="32">
        <v>0</v>
      </c>
      <c r="L257" s="26"/>
    </row>
    <row r="258" spans="1:12" s="27" customFormat="1" ht="12.75" customHeight="1">
      <c r="A258" s="28">
        <v>269</v>
      </c>
      <c r="B258" s="29" t="s">
        <v>30</v>
      </c>
      <c r="C258" s="27" t="s">
        <v>264</v>
      </c>
      <c r="D258" s="21">
        <v>61.3797973166</v>
      </c>
      <c r="E258" s="21">
        <v>61.3797973166</v>
      </c>
      <c r="F258" s="21">
        <v>61.3797973166</v>
      </c>
      <c r="G258" s="30">
        <v>42157</v>
      </c>
      <c r="H258" s="30">
        <v>42156</v>
      </c>
      <c r="I258" s="30">
        <v>45474</v>
      </c>
      <c r="J258" s="32">
        <v>9</v>
      </c>
      <c r="K258" s="32">
        <v>0</v>
      </c>
      <c r="L258" s="26"/>
    </row>
    <row r="259" spans="1:12" s="27" customFormat="1" ht="12.75" customHeight="1">
      <c r="A259" s="28">
        <v>271</v>
      </c>
      <c r="B259" s="29" t="s">
        <v>22</v>
      </c>
      <c r="C259" s="27" t="s">
        <v>265</v>
      </c>
      <c r="D259" s="21">
        <v>170.0588186794</v>
      </c>
      <c r="E259" s="21">
        <v>170.0588186794</v>
      </c>
      <c r="F259" s="21">
        <v>170.0588186794</v>
      </c>
      <c r="G259" s="30">
        <v>42158</v>
      </c>
      <c r="H259" s="30">
        <v>42157</v>
      </c>
      <c r="I259" s="30">
        <v>45992</v>
      </c>
      <c r="J259" s="32">
        <v>10</v>
      </c>
      <c r="K259" s="32">
        <v>0</v>
      </c>
      <c r="L259" s="26"/>
    </row>
    <row r="260" spans="1:12" s="27" customFormat="1" ht="12.75" customHeight="1">
      <c r="A260" s="28">
        <v>272</v>
      </c>
      <c r="B260" s="29" t="s">
        <v>30</v>
      </c>
      <c r="C260" s="27" t="s">
        <v>266</v>
      </c>
      <c r="D260" s="21">
        <v>162.6655469019</v>
      </c>
      <c r="E260" s="21">
        <v>162.6655469019</v>
      </c>
      <c r="F260" s="21">
        <v>162.6655469019</v>
      </c>
      <c r="G260" s="30">
        <v>42156</v>
      </c>
      <c r="H260" s="30">
        <v>42156</v>
      </c>
      <c r="I260" s="30">
        <v>45474</v>
      </c>
      <c r="J260" s="32">
        <v>9</v>
      </c>
      <c r="K260" s="32">
        <v>0</v>
      </c>
      <c r="L260" s="26"/>
    </row>
    <row r="261" spans="1:12" s="27" customFormat="1" ht="12.75" customHeight="1">
      <c r="A261" s="28">
        <v>273</v>
      </c>
      <c r="B261" s="29" t="s">
        <v>34</v>
      </c>
      <c r="C261" s="27" t="s">
        <v>267</v>
      </c>
      <c r="D261" s="21">
        <v>20020.123370547302</v>
      </c>
      <c r="E261" s="21">
        <v>20020.123370547302</v>
      </c>
      <c r="F261" s="21">
        <v>20020.123370547302</v>
      </c>
      <c r="G261" s="30">
        <v>42005</v>
      </c>
      <c r="H261" s="30">
        <v>42004</v>
      </c>
      <c r="I261" s="30">
        <v>45657</v>
      </c>
      <c r="J261" s="32">
        <v>9</v>
      </c>
      <c r="K261" s="32">
        <v>9</v>
      </c>
      <c r="L261" s="26"/>
    </row>
    <row r="262" spans="1:12" s="27" customFormat="1" ht="12.75" customHeight="1">
      <c r="A262" s="28">
        <v>274</v>
      </c>
      <c r="B262" s="29" t="s">
        <v>34</v>
      </c>
      <c r="C262" s="27" t="s">
        <v>268</v>
      </c>
      <c r="D262" s="21">
        <v>63396.271866678806</v>
      </c>
      <c r="E262" s="21">
        <v>63396.271866678806</v>
      </c>
      <c r="F262" s="21">
        <v>63396.271866678806</v>
      </c>
      <c r="G262" s="30">
        <v>41638</v>
      </c>
      <c r="H262" s="30">
        <v>41624</v>
      </c>
      <c r="I262" s="30">
        <v>45642</v>
      </c>
      <c r="J262" s="32">
        <v>10</v>
      </c>
      <c r="K262" s="32">
        <v>9</v>
      </c>
      <c r="L262" s="26"/>
    </row>
    <row r="263" spans="1:12" s="27" customFormat="1" ht="12.75" customHeight="1">
      <c r="A263" s="28">
        <v>275</v>
      </c>
      <c r="B263" s="29" t="s">
        <v>18</v>
      </c>
      <c r="C263" s="27" t="s">
        <v>269</v>
      </c>
      <c r="D263" s="21">
        <v>1760.7520242837</v>
      </c>
      <c r="E263" s="21">
        <v>1760.7520242837</v>
      </c>
      <c r="F263" s="21">
        <v>1760.7520242837</v>
      </c>
      <c r="G263" s="30">
        <v>42003</v>
      </c>
      <c r="H263" s="30">
        <v>42002</v>
      </c>
      <c r="I263" s="30">
        <v>45446</v>
      </c>
      <c r="J263" s="32">
        <v>9</v>
      </c>
      <c r="K263" s="32">
        <v>5</v>
      </c>
      <c r="L263" s="26"/>
    </row>
    <row r="264" spans="1:12" s="27" customFormat="1" ht="12.75" customHeight="1">
      <c r="A264" s="28">
        <v>276</v>
      </c>
      <c r="B264" s="29" t="s">
        <v>51</v>
      </c>
      <c r="C264" s="27" t="s">
        <v>270</v>
      </c>
      <c r="D264" s="21">
        <v>4515.6172601175995</v>
      </c>
      <c r="E264" s="21">
        <v>4515.6172601175995</v>
      </c>
      <c r="F264" s="21">
        <v>4515.6172601175995</v>
      </c>
      <c r="G264" s="30">
        <v>43438</v>
      </c>
      <c r="H264" s="30">
        <v>43438</v>
      </c>
      <c r="I264" s="30">
        <v>54423</v>
      </c>
      <c r="J264" s="32">
        <v>30</v>
      </c>
      <c r="K264" s="32">
        <v>0</v>
      </c>
      <c r="L264" s="26"/>
    </row>
    <row r="265" spans="1:12" s="27" customFormat="1" ht="12.75" customHeight="1">
      <c r="A265" s="28">
        <v>277</v>
      </c>
      <c r="B265" s="29" t="s">
        <v>30</v>
      </c>
      <c r="C265" s="27" t="s">
        <v>271</v>
      </c>
      <c r="D265" s="21">
        <v>284.9380484678</v>
      </c>
      <c r="E265" s="21">
        <v>284.9380484678</v>
      </c>
      <c r="F265" s="21">
        <v>284.9380484678</v>
      </c>
      <c r="G265" s="30">
        <v>43439</v>
      </c>
      <c r="H265" s="30">
        <v>43438</v>
      </c>
      <c r="I265" s="30">
        <v>47088</v>
      </c>
      <c r="J265" s="32">
        <v>10</v>
      </c>
      <c r="K265" s="32">
        <v>0</v>
      </c>
      <c r="L265" s="26"/>
    </row>
    <row r="266" spans="1:12" s="27" customFormat="1" ht="12.75" customHeight="1">
      <c r="A266" s="141"/>
      <c r="B266" s="49"/>
      <c r="C266" s="43"/>
      <c r="D266" s="41"/>
      <c r="E266" s="41"/>
      <c r="F266" s="41"/>
      <c r="G266" s="42"/>
      <c r="H266" s="42"/>
      <c r="I266" s="42"/>
      <c r="J266" s="145"/>
      <c r="K266" s="145"/>
      <c r="L266" s="43"/>
    </row>
    <row r="267" spans="1:12" s="27" customFormat="1" ht="12.75" customHeight="1">
      <c r="A267" s="47" t="s">
        <v>272</v>
      </c>
      <c r="B267" s="48"/>
      <c r="C267" s="26"/>
      <c r="D267" s="36">
        <f>SUM(D268:D284)</f>
        <v>69387.71146309661</v>
      </c>
      <c r="E267" s="36">
        <f>SUM(E268:E284)</f>
        <v>69387.71146309661</v>
      </c>
      <c r="F267" s="36">
        <f>SUM(F268:F284)</f>
        <v>69387.71146309661</v>
      </c>
      <c r="G267" s="30"/>
      <c r="H267" s="30"/>
      <c r="I267" s="30"/>
      <c r="J267" s="32"/>
      <c r="K267" s="32"/>
      <c r="L267" s="50"/>
    </row>
    <row r="268" spans="1:12" s="27" customFormat="1" ht="12.75" customHeight="1">
      <c r="A268" s="28">
        <v>278</v>
      </c>
      <c r="B268" s="29" t="s">
        <v>103</v>
      </c>
      <c r="C268" s="27" t="s">
        <v>273</v>
      </c>
      <c r="D268" s="21">
        <v>5991.8115267576995</v>
      </c>
      <c r="E268" s="21">
        <v>5991.8115267576995</v>
      </c>
      <c r="F268" s="21">
        <v>5991.8115267576995</v>
      </c>
      <c r="G268" s="30">
        <v>42597</v>
      </c>
      <c r="H268" s="30">
        <v>43212</v>
      </c>
      <c r="I268" s="30">
        <v>46865</v>
      </c>
      <c r="J268" s="32">
        <v>11</v>
      </c>
      <c r="K268" s="32">
        <v>8</v>
      </c>
      <c r="L268" s="51"/>
    </row>
    <row r="269" spans="1:12" s="27" customFormat="1" ht="12.75" customHeight="1">
      <c r="A269" s="28">
        <v>279</v>
      </c>
      <c r="B269" s="29" t="s">
        <v>30</v>
      </c>
      <c r="C269" s="27" t="s">
        <v>274</v>
      </c>
      <c r="D269" s="21">
        <v>2490.2580927168</v>
      </c>
      <c r="E269" s="21">
        <v>2490.2580927168</v>
      </c>
      <c r="F269" s="21">
        <v>2490.2580927168</v>
      </c>
      <c r="G269" s="30">
        <v>43161</v>
      </c>
      <c r="H269" s="30">
        <v>42982</v>
      </c>
      <c r="I269" s="30">
        <v>46937</v>
      </c>
      <c r="J269" s="32">
        <v>10</v>
      </c>
      <c r="K269" s="32">
        <v>2</v>
      </c>
      <c r="L269" s="51"/>
    </row>
    <row r="270" spans="1:12" s="27" customFormat="1" ht="12.75" customHeight="1">
      <c r="A270" s="28">
        <v>280</v>
      </c>
      <c r="B270" s="29" t="s">
        <v>125</v>
      </c>
      <c r="C270" s="27" t="s">
        <v>275</v>
      </c>
      <c r="D270" s="21">
        <v>24449.636159863603</v>
      </c>
      <c r="E270" s="21">
        <v>24449.636159863603</v>
      </c>
      <c r="F270" s="21">
        <v>24449.636159863603</v>
      </c>
      <c r="G270" s="30">
        <v>41729</v>
      </c>
      <c r="H270" s="30">
        <v>41639</v>
      </c>
      <c r="I270" s="30">
        <v>48932</v>
      </c>
      <c r="J270" s="32">
        <v>19</v>
      </c>
      <c r="K270" s="32">
        <v>4</v>
      </c>
      <c r="L270" s="51"/>
    </row>
    <row r="271" spans="1:12" s="27" customFormat="1" ht="12.75" customHeight="1">
      <c r="A271" s="28">
        <v>281</v>
      </c>
      <c r="B271" s="29" t="s">
        <v>30</v>
      </c>
      <c r="C271" s="27" t="s">
        <v>276</v>
      </c>
      <c r="D271" s="21">
        <v>3094.3291722896</v>
      </c>
      <c r="E271" s="21">
        <v>3094.3291722896</v>
      </c>
      <c r="F271" s="21">
        <v>3094.3291722896</v>
      </c>
      <c r="G271" s="30">
        <v>42828</v>
      </c>
      <c r="H271" s="30">
        <v>42647</v>
      </c>
      <c r="I271" s="30">
        <v>46204</v>
      </c>
      <c r="J271" s="32">
        <v>9</v>
      </c>
      <c r="K271" s="32">
        <v>2</v>
      </c>
      <c r="L271" s="51"/>
    </row>
    <row r="272" spans="1:12" s="27" customFormat="1" ht="12.75" customHeight="1">
      <c r="A272" s="28">
        <v>282</v>
      </c>
      <c r="B272" s="29" t="s">
        <v>125</v>
      </c>
      <c r="C272" s="27" t="s">
        <v>277</v>
      </c>
      <c r="D272" s="21">
        <v>9331.4453810522</v>
      </c>
      <c r="E272" s="21">
        <v>9331.4453810522</v>
      </c>
      <c r="F272" s="21">
        <v>9331.4453810522</v>
      </c>
      <c r="G272" s="30">
        <v>41729</v>
      </c>
      <c r="H272" s="30">
        <v>41639</v>
      </c>
      <c r="I272" s="30">
        <v>45649</v>
      </c>
      <c r="J272" s="32">
        <v>10</v>
      </c>
      <c r="K272" s="32">
        <v>4</v>
      </c>
      <c r="L272" s="51"/>
    </row>
    <row r="273" spans="1:12" s="27" customFormat="1" ht="12.75" customHeight="1">
      <c r="A273" s="28">
        <v>283</v>
      </c>
      <c r="B273" s="29" t="s">
        <v>30</v>
      </c>
      <c r="C273" s="27" t="s">
        <v>278</v>
      </c>
      <c r="D273" s="21">
        <v>3073.8299582221002</v>
      </c>
      <c r="E273" s="21">
        <v>3073.8299582221002</v>
      </c>
      <c r="F273" s="21">
        <v>3073.8299582221002</v>
      </c>
      <c r="G273" s="30">
        <v>42461</v>
      </c>
      <c r="H273" s="30">
        <v>42279</v>
      </c>
      <c r="I273" s="30">
        <v>46204</v>
      </c>
      <c r="J273" s="32">
        <v>10</v>
      </c>
      <c r="K273" s="32">
        <v>2</v>
      </c>
      <c r="L273" s="51"/>
    </row>
    <row r="274" spans="1:12" s="27" customFormat="1" ht="12.75" customHeight="1">
      <c r="A274" s="28">
        <v>284</v>
      </c>
      <c r="B274" s="29" t="s">
        <v>18</v>
      </c>
      <c r="C274" s="27" t="s">
        <v>279</v>
      </c>
      <c r="D274" s="21">
        <v>1052.3286767707</v>
      </c>
      <c r="E274" s="21">
        <v>1052.3286767707</v>
      </c>
      <c r="F274" s="21">
        <v>1052.3286767707</v>
      </c>
      <c r="G274" s="30">
        <v>42428</v>
      </c>
      <c r="H274" s="30">
        <v>43191</v>
      </c>
      <c r="I274" s="30">
        <v>47088</v>
      </c>
      <c r="J274" s="32">
        <v>12</v>
      </c>
      <c r="K274" s="32">
        <v>6</v>
      </c>
      <c r="L274" s="51"/>
    </row>
    <row r="275" spans="1:12" s="27" customFormat="1" ht="12.75" customHeight="1">
      <c r="A275" s="28">
        <v>285</v>
      </c>
      <c r="B275" s="29" t="s">
        <v>20</v>
      </c>
      <c r="C275" s="27" t="s">
        <v>280</v>
      </c>
      <c r="D275" s="21">
        <v>5830.7611495371</v>
      </c>
      <c r="E275" s="21">
        <v>5830.7611495371</v>
      </c>
      <c r="F275" s="21">
        <v>5830.7611495371</v>
      </c>
      <c r="G275" s="30">
        <v>42618</v>
      </c>
      <c r="H275" s="30">
        <v>42615</v>
      </c>
      <c r="I275" s="30">
        <v>46357</v>
      </c>
      <c r="J275" s="32">
        <v>10</v>
      </c>
      <c r="K275" s="32">
        <v>0</v>
      </c>
      <c r="L275" s="51"/>
    </row>
    <row r="276" spans="1:12" s="27" customFormat="1" ht="12.75" customHeight="1">
      <c r="A276" s="28">
        <v>286</v>
      </c>
      <c r="B276" s="29" t="s">
        <v>22</v>
      </c>
      <c r="C276" s="27" t="s">
        <v>281</v>
      </c>
      <c r="D276" s="21">
        <v>826.1794605085</v>
      </c>
      <c r="E276" s="21">
        <v>826.1794605085</v>
      </c>
      <c r="F276" s="21">
        <v>826.1794605085</v>
      </c>
      <c r="G276" s="30">
        <v>42341</v>
      </c>
      <c r="H276" s="30">
        <v>42340</v>
      </c>
      <c r="I276" s="30">
        <v>46006</v>
      </c>
      <c r="J276" s="32">
        <v>10</v>
      </c>
      <c r="K276" s="32">
        <v>0</v>
      </c>
      <c r="L276" s="51"/>
    </row>
    <row r="277" spans="1:12" s="27" customFormat="1" ht="12.75" customHeight="1">
      <c r="A277" s="28">
        <v>287</v>
      </c>
      <c r="B277" s="29" t="s">
        <v>30</v>
      </c>
      <c r="C277" s="27" t="s">
        <v>282</v>
      </c>
      <c r="D277" s="21">
        <v>31.0250638012</v>
      </c>
      <c r="E277" s="21">
        <v>31.0250638012</v>
      </c>
      <c r="F277" s="21">
        <v>31.0250638012</v>
      </c>
      <c r="G277" s="30">
        <v>42156</v>
      </c>
      <c r="H277" s="30">
        <v>42156</v>
      </c>
      <c r="I277" s="30">
        <v>45839</v>
      </c>
      <c r="J277" s="32">
        <v>10</v>
      </c>
      <c r="K277" s="32">
        <v>0</v>
      </c>
      <c r="L277" s="51"/>
    </row>
    <row r="278" spans="1:12" s="27" customFormat="1" ht="12.75" customHeight="1">
      <c r="A278" s="28">
        <v>288</v>
      </c>
      <c r="B278" s="29" t="s">
        <v>125</v>
      </c>
      <c r="C278" s="27" t="s">
        <v>283</v>
      </c>
      <c r="D278" s="21">
        <v>5698.2097923261</v>
      </c>
      <c r="E278" s="21">
        <v>5698.2097923261</v>
      </c>
      <c r="F278" s="21">
        <v>5698.2097923261</v>
      </c>
      <c r="G278" s="30">
        <v>41729</v>
      </c>
      <c r="H278" s="30">
        <v>41639</v>
      </c>
      <c r="I278" s="30">
        <v>48932</v>
      </c>
      <c r="J278" s="32">
        <v>19</v>
      </c>
      <c r="K278" s="32">
        <v>4</v>
      </c>
      <c r="L278" s="51"/>
    </row>
    <row r="279" spans="1:12" s="27" customFormat="1" ht="12.75" customHeight="1">
      <c r="A279" s="28">
        <v>289</v>
      </c>
      <c r="B279" s="29" t="s">
        <v>51</v>
      </c>
      <c r="C279" s="27" t="s">
        <v>284</v>
      </c>
      <c r="D279" s="21">
        <v>1697.6875697551</v>
      </c>
      <c r="E279" s="21">
        <v>1697.6875697551</v>
      </c>
      <c r="F279" s="21">
        <v>1697.6875697551</v>
      </c>
      <c r="G279" s="30">
        <v>42830</v>
      </c>
      <c r="H279" s="30">
        <v>42829</v>
      </c>
      <c r="I279" s="30">
        <v>53874</v>
      </c>
      <c r="J279" s="32">
        <v>30</v>
      </c>
      <c r="K279" s="32">
        <v>0</v>
      </c>
      <c r="L279" s="51"/>
    </row>
    <row r="280" spans="1:12" s="27" customFormat="1" ht="12.75" customHeight="1">
      <c r="A280" s="28">
        <v>290</v>
      </c>
      <c r="B280" s="29" t="s">
        <v>30</v>
      </c>
      <c r="C280" s="27" t="s">
        <v>285</v>
      </c>
      <c r="D280" s="21">
        <v>241.05253183970004</v>
      </c>
      <c r="E280" s="21">
        <v>241.05253183970004</v>
      </c>
      <c r="F280" s="21">
        <v>241.05253183970004</v>
      </c>
      <c r="G280" s="30">
        <v>42648</v>
      </c>
      <c r="H280" s="30">
        <v>42647</v>
      </c>
      <c r="I280" s="30">
        <v>46023</v>
      </c>
      <c r="J280" s="32">
        <v>9</v>
      </c>
      <c r="K280" s="32">
        <v>0</v>
      </c>
      <c r="L280" s="51"/>
    </row>
    <row r="281" spans="1:12" s="27" customFormat="1" ht="12.75" customHeight="1">
      <c r="A281" s="28">
        <v>292</v>
      </c>
      <c r="B281" s="29" t="s">
        <v>34</v>
      </c>
      <c r="C281" s="27" t="s">
        <v>286</v>
      </c>
      <c r="D281" s="21">
        <v>1634.008770093</v>
      </c>
      <c r="E281" s="21">
        <v>1634.008770093</v>
      </c>
      <c r="F281" s="21">
        <v>1634.008770093</v>
      </c>
      <c r="G281" s="30">
        <v>42646</v>
      </c>
      <c r="H281" s="30">
        <v>42646</v>
      </c>
      <c r="I281" s="30">
        <v>46300</v>
      </c>
      <c r="J281" s="32">
        <v>10</v>
      </c>
      <c r="K281" s="32">
        <v>0</v>
      </c>
      <c r="L281" s="51"/>
    </row>
    <row r="282" spans="1:12" s="27" customFormat="1" ht="12.75" customHeight="1">
      <c r="A282" s="28">
        <v>293</v>
      </c>
      <c r="B282" s="29" t="s">
        <v>125</v>
      </c>
      <c r="C282" s="27" t="s">
        <v>287</v>
      </c>
      <c r="D282" s="21">
        <v>2287.6321653542</v>
      </c>
      <c r="E282" s="21">
        <v>2287.6321653542</v>
      </c>
      <c r="F282" s="21">
        <v>2287.6321653542</v>
      </c>
      <c r="G282" s="30">
        <v>41701</v>
      </c>
      <c r="H282" s="30">
        <v>41701</v>
      </c>
      <c r="I282" s="30">
        <v>45355</v>
      </c>
      <c r="J282" s="32">
        <v>10</v>
      </c>
      <c r="K282" s="32">
        <v>0</v>
      </c>
      <c r="L282" s="51"/>
    </row>
    <row r="283" spans="1:12" s="27" customFormat="1" ht="12.75" customHeight="1">
      <c r="A283" s="28">
        <v>294</v>
      </c>
      <c r="B283" s="29" t="s">
        <v>125</v>
      </c>
      <c r="C283" s="27" t="s">
        <v>288</v>
      </c>
      <c r="D283" s="21">
        <v>1336.1899498122</v>
      </c>
      <c r="E283" s="21">
        <v>1336.1899498122</v>
      </c>
      <c r="F283" s="21">
        <v>1336.1899498122</v>
      </c>
      <c r="G283" s="30">
        <v>41760</v>
      </c>
      <c r="H283" s="30">
        <v>41820</v>
      </c>
      <c r="I283" s="30">
        <v>45444</v>
      </c>
      <c r="J283" s="32">
        <v>10</v>
      </c>
      <c r="K283" s="32">
        <v>1</v>
      </c>
      <c r="L283" s="51"/>
    </row>
    <row r="284" spans="1:12" s="27" customFormat="1" ht="12.75" customHeight="1">
      <c r="A284" s="48">
        <v>295</v>
      </c>
      <c r="B284" s="29" t="s">
        <v>125</v>
      </c>
      <c r="C284" s="27" t="s">
        <v>289</v>
      </c>
      <c r="D284" s="21">
        <v>321.3260423968</v>
      </c>
      <c r="E284" s="21">
        <v>321.3260423968</v>
      </c>
      <c r="F284" s="21">
        <v>321.3260423968</v>
      </c>
      <c r="G284" s="30">
        <v>41744</v>
      </c>
      <c r="H284" s="30">
        <v>41759</v>
      </c>
      <c r="I284" s="30">
        <v>45412</v>
      </c>
      <c r="J284" s="45">
        <v>10</v>
      </c>
      <c r="K284" s="45">
        <v>0</v>
      </c>
      <c r="L284" s="51"/>
    </row>
    <row r="285" spans="1:12" s="27" customFormat="1" ht="12.75" customHeight="1">
      <c r="A285" s="48"/>
      <c r="B285" s="29"/>
      <c r="D285" s="21"/>
      <c r="E285" s="21"/>
      <c r="F285" s="21"/>
      <c r="G285" s="30"/>
      <c r="H285" s="30"/>
      <c r="I285" s="30"/>
      <c r="J285" s="45"/>
      <c r="K285" s="45"/>
      <c r="L285" s="51"/>
    </row>
    <row r="286" spans="1:12" s="27" customFormat="1" ht="12.75" customHeight="1">
      <c r="A286" s="47" t="s">
        <v>290</v>
      </c>
      <c r="B286" s="29"/>
      <c r="D286" s="36">
        <f>SUM(D287:D302)</f>
        <v>72518.6416712023</v>
      </c>
      <c r="E286" s="36">
        <f>SUM(E287:E302)</f>
        <v>72518.6416712023</v>
      </c>
      <c r="F286" s="36">
        <f>SUM(F287:F302)</f>
        <v>72518.6416712023</v>
      </c>
      <c r="G286" s="30"/>
      <c r="H286" s="30"/>
      <c r="I286" s="30"/>
      <c r="J286" s="45"/>
      <c r="K286" s="45"/>
      <c r="L286" s="51"/>
    </row>
    <row r="287" spans="1:12" s="27" customFormat="1" ht="12.75" customHeight="1">
      <c r="A287" s="48">
        <v>296</v>
      </c>
      <c r="B287" s="52" t="s">
        <v>291</v>
      </c>
      <c r="C287" s="27" t="s">
        <v>292</v>
      </c>
      <c r="D287" s="21">
        <v>10076.5414107225</v>
      </c>
      <c r="E287" s="21">
        <v>10076.5414107225</v>
      </c>
      <c r="F287" s="21">
        <v>10076.5414107225</v>
      </c>
      <c r="G287" s="30">
        <v>42797</v>
      </c>
      <c r="H287" s="30">
        <v>42796</v>
      </c>
      <c r="I287" s="30">
        <v>46569</v>
      </c>
      <c r="J287" s="45">
        <v>10</v>
      </c>
      <c r="K287" s="45">
        <v>2</v>
      </c>
      <c r="L287" s="51"/>
    </row>
    <row r="288" spans="1:12" s="27" customFormat="1" ht="12.75" customHeight="1">
      <c r="A288" s="48">
        <v>297</v>
      </c>
      <c r="B288" s="52" t="s">
        <v>293</v>
      </c>
      <c r="C288" s="27" t="s">
        <v>294</v>
      </c>
      <c r="D288" s="21">
        <v>1145.0018976592</v>
      </c>
      <c r="E288" s="21">
        <v>1145.0018976592</v>
      </c>
      <c r="F288" s="21">
        <v>1145.0018976592</v>
      </c>
      <c r="G288" s="30">
        <v>42828</v>
      </c>
      <c r="H288" s="30">
        <v>42647</v>
      </c>
      <c r="I288" s="30">
        <v>46204</v>
      </c>
      <c r="J288" s="45">
        <v>9</v>
      </c>
      <c r="K288" s="45">
        <v>2</v>
      </c>
      <c r="L288" s="51"/>
    </row>
    <row r="289" spans="1:12" s="27" customFormat="1" ht="12.75" customHeight="1">
      <c r="A289" s="48">
        <v>298</v>
      </c>
      <c r="B289" s="52" t="s">
        <v>291</v>
      </c>
      <c r="C289" s="27" t="s">
        <v>295</v>
      </c>
      <c r="D289" s="21">
        <v>9364.1562141799</v>
      </c>
      <c r="E289" s="21">
        <v>9364.1562141799</v>
      </c>
      <c r="F289" s="21">
        <v>9364.1562141799</v>
      </c>
      <c r="G289" s="30">
        <v>42828</v>
      </c>
      <c r="H289" s="30">
        <v>42827</v>
      </c>
      <c r="I289" s="30">
        <v>46661</v>
      </c>
      <c r="J289" s="45">
        <v>10</v>
      </c>
      <c r="K289" s="45">
        <v>0</v>
      </c>
      <c r="L289" s="51"/>
    </row>
    <row r="290" spans="1:12" s="27" customFormat="1" ht="12.75" customHeight="1">
      <c r="A290" s="48">
        <v>300</v>
      </c>
      <c r="B290" s="52" t="s">
        <v>296</v>
      </c>
      <c r="C290" s="26" t="s">
        <v>297</v>
      </c>
      <c r="D290" s="21">
        <v>695.225295975</v>
      </c>
      <c r="E290" s="21">
        <v>695.225295975</v>
      </c>
      <c r="F290" s="21">
        <v>695.225295975</v>
      </c>
      <c r="G290" s="30">
        <v>43222</v>
      </c>
      <c r="H290" s="30">
        <v>43041</v>
      </c>
      <c r="I290" s="30">
        <v>46937</v>
      </c>
      <c r="J290" s="45">
        <v>10</v>
      </c>
      <c r="K290" s="45">
        <v>2</v>
      </c>
      <c r="L290" s="51"/>
    </row>
    <row r="291" spans="1:12" s="27" customFormat="1" ht="12.75" customHeight="1">
      <c r="A291" s="48">
        <v>301</v>
      </c>
      <c r="B291" s="52" t="s">
        <v>293</v>
      </c>
      <c r="C291" s="27" t="s">
        <v>298</v>
      </c>
      <c r="D291" s="21">
        <v>744.6588378348</v>
      </c>
      <c r="E291" s="21">
        <v>744.6588378348</v>
      </c>
      <c r="F291" s="21">
        <v>744.6588378348</v>
      </c>
      <c r="G291" s="30">
        <v>42828</v>
      </c>
      <c r="H291" s="30">
        <v>42647</v>
      </c>
      <c r="I291" s="30">
        <v>46204</v>
      </c>
      <c r="J291" s="45">
        <v>9</v>
      </c>
      <c r="K291" s="45">
        <v>2</v>
      </c>
      <c r="L291" s="51"/>
    </row>
    <row r="292" spans="1:12" s="27" customFormat="1" ht="12.75" customHeight="1">
      <c r="A292" s="48">
        <v>302</v>
      </c>
      <c r="B292" s="52" t="s">
        <v>293</v>
      </c>
      <c r="C292" s="27" t="s">
        <v>299</v>
      </c>
      <c r="D292" s="21">
        <v>599.4583557193</v>
      </c>
      <c r="E292" s="21">
        <v>599.4583557193</v>
      </c>
      <c r="F292" s="21">
        <v>599.4583557193</v>
      </c>
      <c r="G292" s="30">
        <v>42462</v>
      </c>
      <c r="H292" s="30">
        <v>42461</v>
      </c>
      <c r="I292" s="30">
        <v>45931</v>
      </c>
      <c r="J292" s="45">
        <v>9</v>
      </c>
      <c r="K292" s="45">
        <v>6</v>
      </c>
      <c r="L292" s="51"/>
    </row>
    <row r="293" spans="1:12" s="27" customFormat="1" ht="12.75" customHeight="1">
      <c r="A293" s="48">
        <v>303</v>
      </c>
      <c r="B293" s="52" t="s">
        <v>296</v>
      </c>
      <c r="C293" s="26" t="s">
        <v>300</v>
      </c>
      <c r="D293" s="21">
        <v>1922.0512403946</v>
      </c>
      <c r="E293" s="21">
        <v>1922.0512403946</v>
      </c>
      <c r="F293" s="21">
        <v>1922.0512403946</v>
      </c>
      <c r="G293" s="30">
        <v>42769</v>
      </c>
      <c r="H293" s="30">
        <v>42676</v>
      </c>
      <c r="I293" s="30">
        <v>46082</v>
      </c>
      <c r="J293" s="45">
        <v>9</v>
      </c>
      <c r="K293" s="45">
        <v>0</v>
      </c>
      <c r="L293" s="51"/>
    </row>
    <row r="294" spans="1:12" s="27" customFormat="1" ht="12.75" customHeight="1">
      <c r="A294" s="48">
        <v>304</v>
      </c>
      <c r="B294" s="52" t="s">
        <v>293</v>
      </c>
      <c r="C294" s="26" t="s">
        <v>301</v>
      </c>
      <c r="D294" s="21">
        <v>6366.6270187632</v>
      </c>
      <c r="E294" s="21">
        <v>6366.6270187632</v>
      </c>
      <c r="F294" s="21">
        <v>6366.6270187632</v>
      </c>
      <c r="G294" s="30">
        <v>42492</v>
      </c>
      <c r="H294" s="30">
        <v>42492</v>
      </c>
      <c r="I294" s="30">
        <v>46146</v>
      </c>
      <c r="J294" s="45">
        <v>10</v>
      </c>
      <c r="K294" s="45">
        <v>0</v>
      </c>
      <c r="L294" s="51"/>
    </row>
    <row r="295" spans="1:12" s="27" customFormat="1" ht="12.75" customHeight="1">
      <c r="A295" s="48">
        <v>305</v>
      </c>
      <c r="B295" s="52" t="s">
        <v>302</v>
      </c>
      <c r="C295" s="27" t="s">
        <v>303</v>
      </c>
      <c r="D295" s="21">
        <v>578.5428837362999</v>
      </c>
      <c r="E295" s="21">
        <v>578.5428837362999</v>
      </c>
      <c r="F295" s="21">
        <v>578.5428837362999</v>
      </c>
      <c r="G295" s="30">
        <v>41792</v>
      </c>
      <c r="H295" s="30">
        <v>42095</v>
      </c>
      <c r="I295" s="30">
        <v>45748</v>
      </c>
      <c r="J295" s="45">
        <v>10</v>
      </c>
      <c r="K295" s="45">
        <v>10</v>
      </c>
      <c r="L295" s="51"/>
    </row>
    <row r="296" spans="1:12" s="27" customFormat="1" ht="12.75" customHeight="1">
      <c r="A296" s="48">
        <v>306</v>
      </c>
      <c r="B296" s="52" t="s">
        <v>302</v>
      </c>
      <c r="C296" s="27" t="s">
        <v>304</v>
      </c>
      <c r="D296" s="21">
        <v>7170.7260084733</v>
      </c>
      <c r="E296" s="21">
        <v>7170.7260084733</v>
      </c>
      <c r="F296" s="21">
        <v>7170.7260084733</v>
      </c>
      <c r="G296" s="30">
        <v>42095</v>
      </c>
      <c r="H296" s="30">
        <v>42461</v>
      </c>
      <c r="I296" s="30">
        <v>46113</v>
      </c>
      <c r="J296" s="45">
        <v>11</v>
      </c>
      <c r="K296" s="45">
        <v>0</v>
      </c>
      <c r="L296" s="51"/>
    </row>
    <row r="297" spans="1:12" s="27" customFormat="1" ht="12.75" customHeight="1">
      <c r="A297" s="48">
        <v>307</v>
      </c>
      <c r="B297" s="52" t="s">
        <v>305</v>
      </c>
      <c r="C297" s="26" t="s">
        <v>306</v>
      </c>
      <c r="D297" s="21">
        <v>3602.8952211133005</v>
      </c>
      <c r="E297" s="21">
        <v>3602.8952211133005</v>
      </c>
      <c r="F297" s="21">
        <v>3602.8952211133005</v>
      </c>
      <c r="G297" s="30">
        <v>42095</v>
      </c>
      <c r="H297" s="30">
        <v>42461</v>
      </c>
      <c r="I297" s="30">
        <v>46113</v>
      </c>
      <c r="J297" s="45">
        <v>11</v>
      </c>
      <c r="K297" s="45">
        <v>0</v>
      </c>
      <c r="L297" s="51"/>
    </row>
    <row r="298" spans="1:12" s="27" customFormat="1" ht="12.75" customHeight="1">
      <c r="A298" s="48">
        <v>308</v>
      </c>
      <c r="B298" s="52" t="s">
        <v>305</v>
      </c>
      <c r="C298" s="27" t="s">
        <v>307</v>
      </c>
      <c r="D298" s="21">
        <v>1598.0445964581</v>
      </c>
      <c r="E298" s="21">
        <v>1598.0445964581</v>
      </c>
      <c r="F298" s="21">
        <v>1598.0445964581</v>
      </c>
      <c r="G298" s="30">
        <v>42037</v>
      </c>
      <c r="H298" s="30">
        <v>42278</v>
      </c>
      <c r="I298" s="30">
        <v>45748</v>
      </c>
      <c r="J298" s="45">
        <v>10</v>
      </c>
      <c r="K298" s="45">
        <v>2</v>
      </c>
      <c r="L298" s="51"/>
    </row>
    <row r="299" spans="1:12" s="27" customFormat="1" ht="12.75" customHeight="1">
      <c r="A299" s="48">
        <v>309</v>
      </c>
      <c r="B299" s="52" t="s">
        <v>305</v>
      </c>
      <c r="C299" s="27" t="s">
        <v>308</v>
      </c>
      <c r="D299" s="21">
        <v>6498.3590746802</v>
      </c>
      <c r="E299" s="21">
        <v>6498.3590746802</v>
      </c>
      <c r="F299" s="21">
        <v>6498.3590746802</v>
      </c>
      <c r="G299" s="30">
        <v>41988</v>
      </c>
      <c r="H299" s="30">
        <v>41974</v>
      </c>
      <c r="I299" s="30">
        <v>45657</v>
      </c>
      <c r="J299" s="45">
        <v>10</v>
      </c>
      <c r="K299" s="45">
        <v>0</v>
      </c>
      <c r="L299" s="51"/>
    </row>
    <row r="300" spans="1:12" s="27" customFormat="1" ht="12.75" customHeight="1">
      <c r="A300" s="48">
        <v>310</v>
      </c>
      <c r="B300" s="52" t="s">
        <v>305</v>
      </c>
      <c r="C300" s="27" t="s">
        <v>309</v>
      </c>
      <c r="D300" s="21">
        <v>14996.2759071013</v>
      </c>
      <c r="E300" s="21">
        <v>14996.2759071013</v>
      </c>
      <c r="F300" s="21">
        <v>14996.2759071013</v>
      </c>
      <c r="G300" s="30">
        <v>42373</v>
      </c>
      <c r="H300" s="30">
        <v>42366</v>
      </c>
      <c r="I300" s="30">
        <v>46384</v>
      </c>
      <c r="J300" s="45">
        <v>10</v>
      </c>
      <c r="K300" s="45">
        <v>9</v>
      </c>
      <c r="L300" s="51"/>
    </row>
    <row r="301" spans="1:12" s="27" customFormat="1" ht="12.75" customHeight="1">
      <c r="A301" s="48">
        <v>311</v>
      </c>
      <c r="B301" s="52" t="s">
        <v>310</v>
      </c>
      <c r="C301" s="27" t="s">
        <v>311</v>
      </c>
      <c r="D301" s="21">
        <v>6464.5061915469</v>
      </c>
      <c r="E301" s="21">
        <v>6464.5061915469</v>
      </c>
      <c r="F301" s="21">
        <v>6464.5061915469</v>
      </c>
      <c r="G301" s="30">
        <v>42736</v>
      </c>
      <c r="H301" s="30">
        <v>42948</v>
      </c>
      <c r="I301" s="30">
        <v>46600</v>
      </c>
      <c r="J301" s="45">
        <v>10</v>
      </c>
      <c r="K301" s="45">
        <v>7</v>
      </c>
      <c r="L301" s="51"/>
    </row>
    <row r="302" spans="1:12" s="27" customFormat="1" ht="12.75" customHeight="1">
      <c r="A302" s="48">
        <v>312</v>
      </c>
      <c r="B302" s="122" t="s">
        <v>310</v>
      </c>
      <c r="C302" s="26" t="s">
        <v>312</v>
      </c>
      <c r="D302" s="21">
        <v>695.5715168444</v>
      </c>
      <c r="E302" s="21">
        <v>695.5715168444</v>
      </c>
      <c r="F302" s="21">
        <v>695.5715168444</v>
      </c>
      <c r="G302" s="30">
        <v>42430</v>
      </c>
      <c r="H302" s="30">
        <v>42979</v>
      </c>
      <c r="I302" s="30">
        <v>46631</v>
      </c>
      <c r="J302" s="45">
        <v>11</v>
      </c>
      <c r="K302" s="45">
        <v>6</v>
      </c>
      <c r="L302" s="26"/>
    </row>
    <row r="303" spans="1:12" s="27" customFormat="1" ht="12.75" customHeight="1">
      <c r="A303" s="48"/>
      <c r="B303" s="122"/>
      <c r="C303" s="26"/>
      <c r="D303" s="21"/>
      <c r="E303" s="21"/>
      <c r="F303" s="21"/>
      <c r="G303" s="30"/>
      <c r="H303" s="30"/>
      <c r="I303" s="30"/>
      <c r="J303" s="45"/>
      <c r="K303" s="45"/>
      <c r="L303" s="26"/>
    </row>
    <row r="304" spans="1:12" s="27" customFormat="1" ht="12.75" customHeight="1">
      <c r="A304" s="47" t="s">
        <v>362</v>
      </c>
      <c r="B304" s="122"/>
      <c r="C304" s="26"/>
      <c r="D304" s="36">
        <f>SUM(D305:D314)</f>
        <v>30349.1772212699</v>
      </c>
      <c r="E304" s="36">
        <f>SUM(E305:E314)</f>
        <v>30349.1772212699</v>
      </c>
      <c r="F304" s="36">
        <f>SUM(F305:F314)</f>
        <v>30349.1772212699</v>
      </c>
      <c r="G304" s="30"/>
      <c r="H304" s="30"/>
      <c r="I304" s="30"/>
      <c r="L304" s="26"/>
    </row>
    <row r="305" spans="1:12" s="27" customFormat="1" ht="12.75" customHeight="1">
      <c r="A305" s="48">
        <v>313</v>
      </c>
      <c r="B305" s="122" t="s">
        <v>20</v>
      </c>
      <c r="C305" s="26" t="s">
        <v>363</v>
      </c>
      <c r="D305" s="21">
        <v>3352.2038751488</v>
      </c>
      <c r="E305" s="21">
        <v>3352.2038751488</v>
      </c>
      <c r="F305" s="21">
        <v>3352.2038751488</v>
      </c>
      <c r="G305" s="30">
        <v>42858</v>
      </c>
      <c r="H305" s="30">
        <v>42857</v>
      </c>
      <c r="I305" s="30">
        <v>46569</v>
      </c>
      <c r="J305" s="45">
        <v>10</v>
      </c>
      <c r="K305" s="45">
        <v>2</v>
      </c>
      <c r="L305" s="26"/>
    </row>
    <row r="306" spans="1:12" s="27" customFormat="1" ht="12.75" customHeight="1">
      <c r="A306" s="48">
        <v>314</v>
      </c>
      <c r="B306" s="122" t="s">
        <v>30</v>
      </c>
      <c r="C306" s="26" t="s">
        <v>364</v>
      </c>
      <c r="D306" s="21">
        <v>846.8123638226</v>
      </c>
      <c r="E306" s="21">
        <v>846.8123638226</v>
      </c>
      <c r="F306" s="21">
        <v>846.8123638226</v>
      </c>
      <c r="G306" s="30">
        <v>42858</v>
      </c>
      <c r="H306" s="30">
        <v>42675</v>
      </c>
      <c r="I306" s="30">
        <v>46391</v>
      </c>
      <c r="J306" s="45">
        <v>9</v>
      </c>
      <c r="K306" s="45">
        <v>7</v>
      </c>
      <c r="L306" s="26"/>
    </row>
    <row r="307" spans="1:12" s="27" customFormat="1" ht="12.75" customHeight="1">
      <c r="A307" s="48">
        <v>315</v>
      </c>
      <c r="B307" s="122" t="s">
        <v>22</v>
      </c>
      <c r="C307" s="26" t="s">
        <v>365</v>
      </c>
      <c r="D307" s="21">
        <v>590.2230298188001</v>
      </c>
      <c r="E307" s="21">
        <v>590.2230298188001</v>
      </c>
      <c r="F307" s="21">
        <v>590.2230298188001</v>
      </c>
      <c r="G307" s="30">
        <v>42889</v>
      </c>
      <c r="H307" s="30">
        <v>42888</v>
      </c>
      <c r="I307" s="30">
        <v>46722</v>
      </c>
      <c r="J307" s="45">
        <v>10</v>
      </c>
      <c r="K307" s="45">
        <v>0</v>
      </c>
      <c r="L307" s="26"/>
    </row>
    <row r="308" spans="1:12" s="27" customFormat="1" ht="12.75" customHeight="1">
      <c r="A308" s="48">
        <v>316</v>
      </c>
      <c r="B308" s="122" t="s">
        <v>34</v>
      </c>
      <c r="C308" s="26" t="s">
        <v>366</v>
      </c>
      <c r="D308" s="21">
        <v>228.1507999393</v>
      </c>
      <c r="E308" s="21">
        <v>228.1507999393</v>
      </c>
      <c r="F308" s="21">
        <v>228.1507999393</v>
      </c>
      <c r="G308" s="30">
        <v>42461</v>
      </c>
      <c r="H308" s="30">
        <v>42461</v>
      </c>
      <c r="I308" s="30">
        <v>46113</v>
      </c>
      <c r="J308" s="45">
        <v>10</v>
      </c>
      <c r="K308" s="45">
        <v>0</v>
      </c>
      <c r="L308" s="26"/>
    </row>
    <row r="309" spans="1:12" s="27" customFormat="1" ht="12.75" customHeight="1">
      <c r="A309" s="48">
        <v>317</v>
      </c>
      <c r="B309" s="122" t="s">
        <v>125</v>
      </c>
      <c r="C309" s="26" t="s">
        <v>367</v>
      </c>
      <c r="D309" s="21">
        <v>1368.5226770936</v>
      </c>
      <c r="E309" s="21">
        <v>1368.5226770936</v>
      </c>
      <c r="F309" s="21">
        <v>1368.5226770936</v>
      </c>
      <c r="G309" s="30">
        <v>42461</v>
      </c>
      <c r="H309" s="30">
        <v>42737</v>
      </c>
      <c r="I309" s="30">
        <v>46388</v>
      </c>
      <c r="J309" s="45">
        <v>10</v>
      </c>
      <c r="K309" s="45">
        <v>9</v>
      </c>
      <c r="L309" s="26"/>
    </row>
    <row r="310" spans="1:12" s="27" customFormat="1" ht="12.75" customHeight="1">
      <c r="A310" s="48">
        <v>318</v>
      </c>
      <c r="B310" s="122" t="s">
        <v>368</v>
      </c>
      <c r="C310" s="26" t="s">
        <v>369</v>
      </c>
      <c r="D310" s="21">
        <v>1593.9159433372001</v>
      </c>
      <c r="E310" s="21">
        <v>1593.9159433372001</v>
      </c>
      <c r="F310" s="21">
        <v>1593.9159433372001</v>
      </c>
      <c r="G310" s="30">
        <v>42461</v>
      </c>
      <c r="H310" s="30">
        <v>42461</v>
      </c>
      <c r="I310" s="30">
        <v>46113</v>
      </c>
      <c r="J310" s="45">
        <v>10</v>
      </c>
      <c r="K310" s="45">
        <v>0</v>
      </c>
      <c r="L310" s="26"/>
    </row>
    <row r="311" spans="1:12" s="27" customFormat="1" ht="12.75" customHeight="1">
      <c r="A311" s="48">
        <v>319</v>
      </c>
      <c r="B311" s="122" t="s">
        <v>370</v>
      </c>
      <c r="C311" s="26" t="s">
        <v>371</v>
      </c>
      <c r="D311" s="21">
        <v>1422.9906827927</v>
      </c>
      <c r="E311" s="21">
        <v>1422.9906827927</v>
      </c>
      <c r="F311" s="21">
        <v>1422.9906827927</v>
      </c>
      <c r="G311" s="30">
        <v>42461</v>
      </c>
      <c r="H311" s="30">
        <v>42795</v>
      </c>
      <c r="I311" s="30">
        <v>46447</v>
      </c>
      <c r="J311" s="45">
        <v>10</v>
      </c>
      <c r="K311" s="45">
        <v>11</v>
      </c>
      <c r="L311" s="26"/>
    </row>
    <row r="312" spans="1:12" s="27" customFormat="1" ht="12.75" customHeight="1">
      <c r="A312" s="48">
        <v>320</v>
      </c>
      <c r="B312" s="122" t="s">
        <v>30</v>
      </c>
      <c r="C312" s="26" t="s">
        <v>372</v>
      </c>
      <c r="D312" s="21">
        <v>5228.4994017536</v>
      </c>
      <c r="E312" s="21">
        <v>5228.4994017536</v>
      </c>
      <c r="F312" s="21">
        <v>5228.4994017536</v>
      </c>
      <c r="G312" s="30">
        <v>42156</v>
      </c>
      <c r="H312" s="30">
        <v>42795</v>
      </c>
      <c r="I312" s="30">
        <v>46447</v>
      </c>
      <c r="J312" s="45">
        <v>11</v>
      </c>
      <c r="K312" s="45">
        <v>9</v>
      </c>
      <c r="L312" s="26"/>
    </row>
    <row r="313" spans="1:12" s="27" customFormat="1" ht="12.75" customHeight="1">
      <c r="A313" s="48">
        <v>321</v>
      </c>
      <c r="B313" s="122" t="s">
        <v>125</v>
      </c>
      <c r="C313" s="26" t="s">
        <v>373</v>
      </c>
      <c r="D313" s="21">
        <v>5583.431817292</v>
      </c>
      <c r="E313" s="21">
        <v>5583.431817292</v>
      </c>
      <c r="F313" s="21">
        <v>5583.431817292</v>
      </c>
      <c r="G313" s="30">
        <v>42734</v>
      </c>
      <c r="H313" s="30">
        <v>42709</v>
      </c>
      <c r="I313" s="30">
        <v>46387</v>
      </c>
      <c r="J313" s="45">
        <v>9</v>
      </c>
      <c r="K313" s="45">
        <v>11</v>
      </c>
      <c r="L313" s="26"/>
    </row>
    <row r="314" spans="1:12" s="27" customFormat="1" ht="12.75" customHeight="1">
      <c r="A314" s="49">
        <v>322</v>
      </c>
      <c r="B314" s="53" t="s">
        <v>370</v>
      </c>
      <c r="C314" s="43" t="s">
        <v>374</v>
      </c>
      <c r="D314" s="41">
        <v>10134.4266302713</v>
      </c>
      <c r="E314" s="41">
        <v>10134.4266302713</v>
      </c>
      <c r="F314" s="41">
        <v>10134.4266302713</v>
      </c>
      <c r="G314" s="42">
        <v>42368</v>
      </c>
      <c r="H314" s="42">
        <v>42363</v>
      </c>
      <c r="I314" s="42">
        <v>46022</v>
      </c>
      <c r="J314" s="54">
        <v>9</v>
      </c>
      <c r="K314" s="54">
        <v>11</v>
      </c>
      <c r="L314" s="43"/>
    </row>
    <row r="315" spans="1:12" s="27" customFormat="1" ht="12.75" customHeight="1">
      <c r="A315" s="48"/>
      <c r="B315" s="122"/>
      <c r="C315" s="26"/>
      <c r="D315" s="21"/>
      <c r="E315" s="21"/>
      <c r="F315" s="21"/>
      <c r="G315" s="30"/>
      <c r="H315" s="30"/>
      <c r="I315" s="30"/>
      <c r="J315" s="45"/>
      <c r="K315" s="45"/>
      <c r="L315" s="26"/>
    </row>
    <row r="316" spans="1:12" ht="12.75" customHeight="1">
      <c r="A316" s="124" t="s">
        <v>313</v>
      </c>
      <c r="B316" s="127"/>
      <c r="C316" s="98"/>
      <c r="D316" s="128"/>
      <c r="E316" s="128"/>
      <c r="F316" s="128"/>
      <c r="G316" s="100"/>
      <c r="H316" s="100"/>
      <c r="I316" s="100"/>
      <c r="J316" s="129"/>
      <c r="K316" s="129"/>
      <c r="L316" s="105"/>
    </row>
    <row r="317" spans="1:12" ht="12.75" customHeight="1">
      <c r="A317" s="150" t="s">
        <v>314</v>
      </c>
      <c r="B317" s="150"/>
      <c r="C317" s="150"/>
      <c r="D317" s="150"/>
      <c r="E317" s="150"/>
      <c r="F317" s="150"/>
      <c r="G317" s="150"/>
      <c r="H317" s="150"/>
      <c r="I317" s="150"/>
      <c r="J317" s="150"/>
      <c r="K317" s="150"/>
      <c r="L317" s="105"/>
    </row>
    <row r="318" spans="1:12" ht="12.75" customHeight="1">
      <c r="A318" s="151" t="s">
        <v>378</v>
      </c>
      <c r="B318" s="151"/>
      <c r="C318" s="151"/>
      <c r="D318" s="151"/>
      <c r="E318" s="151"/>
      <c r="F318" s="151"/>
      <c r="G318" s="151"/>
      <c r="H318" s="151"/>
      <c r="I318" s="151"/>
      <c r="J318" s="151"/>
      <c r="K318" s="105"/>
      <c r="L318" s="105"/>
    </row>
    <row r="319" spans="1:12" ht="12.75" customHeight="1">
      <c r="A319" s="98" t="s">
        <v>376</v>
      </c>
      <c r="B319" s="98"/>
      <c r="C319" s="98"/>
      <c r="D319" s="98"/>
      <c r="E319" s="98"/>
      <c r="F319" s="98"/>
      <c r="G319" s="98"/>
      <c r="H319" s="98"/>
      <c r="I319" s="98"/>
      <c r="J319" s="98"/>
      <c r="K319" s="105"/>
      <c r="L319" s="105"/>
    </row>
    <row r="320" spans="1:12" ht="12.75" customHeight="1">
      <c r="A320" s="150" t="s">
        <v>315</v>
      </c>
      <c r="B320" s="150"/>
      <c r="C320" s="150"/>
      <c r="D320" s="150"/>
      <c r="E320" s="150"/>
      <c r="F320" s="150"/>
      <c r="G320" s="150"/>
      <c r="H320" s="150"/>
      <c r="I320" s="150"/>
      <c r="J320" s="150"/>
      <c r="K320" s="150"/>
      <c r="L320" s="150"/>
    </row>
    <row r="321" spans="1:12" ht="12.75" customHeight="1">
      <c r="A321" s="124" t="s">
        <v>316</v>
      </c>
      <c r="B321" s="124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</row>
    <row r="322" spans="1:12" ht="11.25" customHeight="1">
      <c r="A322" s="152" t="s">
        <v>317</v>
      </c>
      <c r="B322" s="152"/>
      <c r="C322" s="152"/>
      <c r="D322" s="152"/>
      <c r="E322" s="152"/>
      <c r="F322" s="152"/>
      <c r="G322" s="152"/>
      <c r="H322" s="152"/>
      <c r="I322" s="152"/>
      <c r="J322" s="152"/>
      <c r="K322" s="105"/>
      <c r="L322" s="105"/>
    </row>
    <row r="323" spans="1:12" ht="11.25" customHeight="1">
      <c r="A323" s="130"/>
      <c r="B323" s="130"/>
      <c r="C323" s="105"/>
      <c r="D323" s="131"/>
      <c r="E323" s="132"/>
      <c r="F323" s="132"/>
      <c r="G323" s="132"/>
      <c r="H323" s="132"/>
      <c r="I323" s="107"/>
      <c r="J323" s="107"/>
      <c r="K323" s="105"/>
      <c r="L323" s="105"/>
    </row>
    <row r="324" spans="1:10" ht="11.25" customHeight="1">
      <c r="A324" s="58"/>
      <c r="B324" s="58"/>
      <c r="C324" s="59"/>
      <c r="D324" s="60"/>
      <c r="E324" s="61"/>
      <c r="F324" s="61"/>
      <c r="G324" s="61"/>
      <c r="H324" s="61"/>
      <c r="I324" s="62"/>
      <c r="J324" s="62"/>
    </row>
    <row r="325" spans="1:10" ht="11.25" customHeight="1">
      <c r="A325" s="58"/>
      <c r="B325" s="58"/>
      <c r="C325" s="59"/>
      <c r="D325" s="60"/>
      <c r="E325" s="61"/>
      <c r="F325" s="61"/>
      <c r="G325" s="61"/>
      <c r="H325" s="61"/>
      <c r="I325" s="62"/>
      <c r="J325" s="62"/>
    </row>
    <row r="326" spans="1:10" ht="11.25" customHeight="1">
      <c r="A326" s="58"/>
      <c r="B326" s="58"/>
      <c r="C326" s="59"/>
      <c r="D326" s="60"/>
      <c r="E326" s="61"/>
      <c r="F326" s="61"/>
      <c r="G326" s="61"/>
      <c r="H326" s="61"/>
      <c r="I326" s="62"/>
      <c r="J326" s="62"/>
    </row>
    <row r="327" spans="1:10" ht="11.25" customHeight="1">
      <c r="A327" s="58"/>
      <c r="B327" s="58"/>
      <c r="C327" s="59"/>
      <c r="D327" s="60"/>
      <c r="E327" s="61"/>
      <c r="F327" s="61"/>
      <c r="G327" s="61"/>
      <c r="H327" s="61"/>
      <c r="I327" s="62"/>
      <c r="J327" s="62"/>
    </row>
    <row r="328" spans="1:10" ht="11.25" customHeight="1">
      <c r="A328" s="58"/>
      <c r="B328" s="58"/>
      <c r="C328" s="59"/>
      <c r="D328" s="60"/>
      <c r="E328" s="61"/>
      <c r="F328" s="61"/>
      <c r="G328" s="61"/>
      <c r="H328" s="61"/>
      <c r="I328" s="62"/>
      <c r="J328" s="62"/>
    </row>
    <row r="329" spans="1:10" ht="11.25" customHeight="1">
      <c r="A329" s="58"/>
      <c r="B329" s="58"/>
      <c r="C329" s="59"/>
      <c r="D329" s="60"/>
      <c r="E329" s="61"/>
      <c r="F329" s="61"/>
      <c r="G329" s="61"/>
      <c r="H329" s="61"/>
      <c r="I329" s="62"/>
      <c r="J329" s="62"/>
    </row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spans="1:10" ht="11.25" customHeight="1">
      <c r="A337" s="58"/>
      <c r="B337" s="58"/>
      <c r="C337" s="59"/>
      <c r="D337" s="60"/>
      <c r="E337" s="61"/>
      <c r="F337" s="61"/>
      <c r="G337" s="61"/>
      <c r="H337" s="61"/>
      <c r="I337" s="62"/>
      <c r="J337" s="62"/>
    </row>
    <row r="338" spans="1:10" ht="11.25" customHeight="1">
      <c r="A338" s="58"/>
      <c r="B338" s="58"/>
      <c r="C338" s="59"/>
      <c r="D338" s="60"/>
      <c r="E338" s="61"/>
      <c r="F338" s="61"/>
      <c r="G338" s="61"/>
      <c r="H338" s="61"/>
      <c r="I338" s="62"/>
      <c r="J338" s="62"/>
    </row>
    <row r="339" spans="1:10" ht="11.25" customHeight="1">
      <c r="A339" s="58"/>
      <c r="B339" s="58"/>
      <c r="C339" s="59"/>
      <c r="D339" s="60"/>
      <c r="E339" s="61"/>
      <c r="F339" s="61"/>
      <c r="G339" s="61"/>
      <c r="H339" s="61"/>
      <c r="I339" s="62"/>
      <c r="J339" s="62"/>
    </row>
    <row r="340" spans="1:10" ht="11.25" customHeight="1">
      <c r="A340" s="58"/>
      <c r="B340" s="58"/>
      <c r="C340" s="59"/>
      <c r="D340" s="60"/>
      <c r="E340" s="61"/>
      <c r="F340" s="61"/>
      <c r="G340" s="61"/>
      <c r="H340" s="61"/>
      <c r="I340" s="62"/>
      <c r="J340" s="62"/>
    </row>
    <row r="341" spans="1:10" ht="11.25" customHeight="1">
      <c r="A341" s="58"/>
      <c r="B341" s="58"/>
      <c r="C341" s="59"/>
      <c r="D341" s="60"/>
      <c r="E341" s="61"/>
      <c r="F341" s="61"/>
      <c r="G341" s="61"/>
      <c r="H341" s="61"/>
      <c r="I341" s="62"/>
      <c r="J341" s="62"/>
    </row>
    <row r="342" spans="1:10" ht="11.25" customHeight="1">
      <c r="A342" s="58"/>
      <c r="B342" s="58"/>
      <c r="C342" s="59"/>
      <c r="D342" s="60"/>
      <c r="E342" s="61"/>
      <c r="F342" s="61"/>
      <c r="G342" s="61"/>
      <c r="H342" s="61"/>
      <c r="I342" s="62"/>
      <c r="J342" s="62"/>
    </row>
    <row r="343" spans="1:10" ht="11.25" customHeight="1">
      <c r="A343" s="58"/>
      <c r="B343" s="58"/>
      <c r="C343" s="59"/>
      <c r="D343" s="60"/>
      <c r="E343" s="61"/>
      <c r="F343" s="61"/>
      <c r="G343" s="61"/>
      <c r="H343" s="61"/>
      <c r="I343" s="62"/>
      <c r="J343" s="62"/>
    </row>
    <row r="344" spans="1:10" ht="11.25" customHeight="1">
      <c r="A344" s="58"/>
      <c r="B344" s="58"/>
      <c r="C344" s="59"/>
      <c r="D344" s="60"/>
      <c r="E344" s="61"/>
      <c r="F344" s="61"/>
      <c r="G344" s="61"/>
      <c r="H344" s="61"/>
      <c r="I344" s="62"/>
      <c r="J344" s="62"/>
    </row>
    <row r="345" spans="1:10" ht="11.25" customHeight="1">
      <c r="A345" s="58"/>
      <c r="B345" s="58"/>
      <c r="C345" s="59"/>
      <c r="D345" s="60"/>
      <c r="E345" s="61"/>
      <c r="F345" s="61"/>
      <c r="G345" s="61"/>
      <c r="H345" s="61"/>
      <c r="I345" s="62"/>
      <c r="J345" s="62"/>
    </row>
    <row r="346" spans="1:10" ht="11.25" customHeight="1">
      <c r="A346" s="58"/>
      <c r="B346" s="58"/>
      <c r="C346" s="59"/>
      <c r="D346" s="60"/>
      <c r="E346" s="61"/>
      <c r="F346" s="61"/>
      <c r="G346" s="61"/>
      <c r="H346" s="61"/>
      <c r="I346" s="62"/>
      <c r="J346" s="62"/>
    </row>
    <row r="347" spans="1:10" ht="11.25" customHeight="1">
      <c r="A347" s="58"/>
      <c r="B347" s="58"/>
      <c r="C347" s="59"/>
      <c r="D347" s="60"/>
      <c r="E347" s="61"/>
      <c r="F347" s="61"/>
      <c r="G347" s="61"/>
      <c r="H347" s="61"/>
      <c r="I347" s="62"/>
      <c r="J347" s="62"/>
    </row>
    <row r="348" spans="1:10" ht="11.25" customHeight="1">
      <c r="A348" s="58"/>
      <c r="B348" s="58"/>
      <c r="C348" s="59"/>
      <c r="D348" s="60"/>
      <c r="E348" s="61"/>
      <c r="F348" s="61"/>
      <c r="G348" s="61"/>
      <c r="H348" s="61"/>
      <c r="I348" s="62"/>
      <c r="J348" s="62"/>
    </row>
    <row r="349" spans="1:10" ht="11.25" customHeight="1">
      <c r="A349" s="58"/>
      <c r="B349" s="58"/>
      <c r="C349" s="59"/>
      <c r="D349" s="60"/>
      <c r="E349" s="61"/>
      <c r="F349" s="61"/>
      <c r="G349" s="61"/>
      <c r="H349" s="61"/>
      <c r="I349" s="62"/>
      <c r="J349" s="62"/>
    </row>
    <row r="350" spans="1:10" ht="14.25" customHeight="1">
      <c r="A350" s="146"/>
      <c r="B350" s="146"/>
      <c r="C350" s="146"/>
      <c r="D350" s="146"/>
      <c r="E350" s="146"/>
      <c r="F350" s="146"/>
      <c r="G350" s="146"/>
      <c r="H350" s="146"/>
      <c r="I350" s="146"/>
      <c r="J350" s="146"/>
    </row>
    <row r="351" spans="1:10" ht="14.25" customHeight="1">
      <c r="A351" s="147"/>
      <c r="B351" s="147"/>
      <c r="C351" s="147"/>
      <c r="D351" s="147"/>
      <c r="E351" s="147"/>
      <c r="F351" s="147"/>
      <c r="G351" s="147"/>
      <c r="H351" s="147"/>
      <c r="I351" s="147"/>
      <c r="J351" s="147"/>
    </row>
    <row r="352" spans="1:10" ht="14.25" customHeight="1">
      <c r="A352" s="63"/>
      <c r="B352" s="63"/>
      <c r="C352" s="63"/>
      <c r="D352" s="63"/>
      <c r="E352" s="63"/>
      <c r="F352" s="63"/>
      <c r="G352" s="63"/>
      <c r="H352" s="63"/>
      <c r="I352" s="63"/>
      <c r="J352" s="63"/>
    </row>
    <row r="353" spans="1:12" ht="12.75" customHeight="1">
      <c r="A353" s="148"/>
      <c r="B353" s="148"/>
      <c r="C353" s="148"/>
      <c r="D353" s="148"/>
      <c r="E353" s="148"/>
      <c r="F353" s="148"/>
      <c r="G353" s="148"/>
      <c r="H353" s="148"/>
      <c r="I353" s="148"/>
      <c r="J353" s="148"/>
      <c r="K353" s="148"/>
      <c r="L353" s="148"/>
    </row>
    <row r="354" spans="1:10" ht="12.75">
      <c r="A354" s="147"/>
      <c r="B354" s="147"/>
      <c r="C354" s="147"/>
      <c r="D354" s="147"/>
      <c r="E354" s="147"/>
      <c r="F354" s="147"/>
      <c r="G354" s="147"/>
      <c r="H354" s="147"/>
      <c r="I354" s="147"/>
      <c r="J354" s="147"/>
    </row>
  </sheetData>
  <sheetProtection/>
  <mergeCells count="32">
    <mergeCell ref="M3:P3"/>
    <mergeCell ref="M4:P4"/>
    <mergeCell ref="A5:L5"/>
    <mergeCell ref="A6:A8"/>
    <mergeCell ref="B6:C8"/>
    <mergeCell ref="D6:E6"/>
    <mergeCell ref="G6:G8"/>
    <mergeCell ref="H6:H8"/>
    <mergeCell ref="I6:I8"/>
    <mergeCell ref="J6:K7"/>
    <mergeCell ref="L6:L8"/>
    <mergeCell ref="D7:D8"/>
    <mergeCell ref="E7:E8"/>
    <mergeCell ref="F7:F8"/>
    <mergeCell ref="A12:C12"/>
    <mergeCell ref="A29:C29"/>
    <mergeCell ref="A39:C39"/>
    <mergeCell ref="A54:C54"/>
    <mergeCell ref="A66:C66"/>
    <mergeCell ref="A80:C80"/>
    <mergeCell ref="A120:C120"/>
    <mergeCell ref="A139:C139"/>
    <mergeCell ref="A350:J350"/>
    <mergeCell ref="A351:J351"/>
    <mergeCell ref="A353:L353"/>
    <mergeCell ref="A354:J354"/>
    <mergeCell ref="A150:C150"/>
    <mergeCell ref="A173:C173"/>
    <mergeCell ref="A317:K317"/>
    <mergeCell ref="A318:J318"/>
    <mergeCell ref="A320:L320"/>
    <mergeCell ref="A322:J322"/>
  </mergeCells>
  <printOptions horizontalCentered="1"/>
  <pageMargins left="0.6299212598425197" right="0" top="0" bottom="0" header="0" footer="0"/>
  <pageSetup fitToHeight="0" fitToWidth="0" horizontalDpi="600" verticalDpi="600" orientation="landscape" scale="68" r:id="rId2"/>
  <rowBreaks count="5" manualBreakCount="5">
    <brk id="61" max="11" man="1"/>
    <brk id="113" max="11" man="1"/>
    <brk id="165" max="11" man="1"/>
    <brk id="216" max="11" man="1"/>
    <brk id="266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Z292"/>
  <sheetViews>
    <sheetView showGridLines="0" zoomScale="80" zoomScaleNormal="80" zoomScaleSheetLayoutView="80" zoomScalePageLayoutView="0" workbookViewId="0" topLeftCell="A1">
      <selection activeCell="E38" sqref="E38"/>
    </sheetView>
  </sheetViews>
  <sheetFormatPr defaultColWidth="11.421875" defaultRowHeight="15"/>
  <cols>
    <col min="1" max="2" width="5.00390625" style="10" customWidth="1"/>
    <col min="3" max="3" width="50.7109375" style="10" customWidth="1"/>
    <col min="4" max="4" width="18.7109375" style="120" customWidth="1"/>
    <col min="5" max="6" width="18.7109375" style="10" customWidth="1"/>
    <col min="7" max="9" width="12.28125" style="10" customWidth="1"/>
    <col min="10" max="10" width="9.7109375" style="121" customWidth="1"/>
    <col min="11" max="11" width="9.7109375" style="48" customWidth="1"/>
    <col min="12" max="12" width="14.7109375" style="26" customWidth="1"/>
    <col min="13" max="13" width="9.140625" style="26" customWidth="1"/>
    <col min="14" max="14" width="9.00390625" style="26" customWidth="1"/>
    <col min="15" max="15" width="11.421875" style="26" customWidth="1"/>
    <col min="16" max="17" width="9.140625" style="26" customWidth="1"/>
    <col min="18" max="18" width="9.00390625" style="26" customWidth="1"/>
    <col min="19" max="19" width="9.140625" style="26" customWidth="1"/>
    <col min="20" max="20" width="9.28125" style="26" customWidth="1"/>
    <col min="21" max="23" width="9.140625" style="26" customWidth="1"/>
    <col min="24" max="26" width="11.421875" style="26" customWidth="1"/>
    <col min="27" max="16384" width="11.421875" style="10" customWidth="1"/>
  </cols>
  <sheetData>
    <row r="1" spans="1:26" s="3" customFormat="1" ht="16.5" customHeight="1">
      <c r="A1" s="1" t="s">
        <v>318</v>
      </c>
      <c r="B1" s="1"/>
      <c r="C1" s="1"/>
      <c r="D1" s="1"/>
      <c r="E1" s="1"/>
      <c r="F1" s="1"/>
      <c r="G1" s="1"/>
      <c r="H1" s="1"/>
      <c r="I1" s="1"/>
      <c r="J1" s="5"/>
      <c r="K1" s="5"/>
      <c r="L1" s="1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s="3" customFormat="1" ht="16.5" customHeight="1">
      <c r="A2" s="1" t="s">
        <v>1</v>
      </c>
      <c r="B2" s="4"/>
      <c r="C2" s="5"/>
      <c r="D2" s="4"/>
      <c r="E2" s="4"/>
      <c r="F2" s="4"/>
      <c r="G2" s="4"/>
      <c r="H2" s="4"/>
      <c r="I2" s="4"/>
      <c r="J2" s="5"/>
      <c r="K2" s="5"/>
      <c r="L2" s="4"/>
      <c r="M2" s="126">
        <v>13.0837</v>
      </c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s="3" customFormat="1" ht="16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5"/>
      <c r="K3" s="65"/>
      <c r="L3" s="6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s="3" customFormat="1" ht="16.5" customHeight="1">
      <c r="A4" s="6" t="s">
        <v>380</v>
      </c>
      <c r="B4" s="6"/>
      <c r="C4" s="6"/>
      <c r="D4" s="6"/>
      <c r="E4" s="6"/>
      <c r="F4" s="6"/>
      <c r="G4" s="6"/>
      <c r="H4" s="6"/>
      <c r="I4" s="6"/>
      <c r="J4" s="65"/>
      <c r="K4" s="65"/>
      <c r="L4" s="6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s="3" customFormat="1" ht="16.5" customHeight="1">
      <c r="A5" s="158" t="s">
        <v>382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3" ht="24.75" customHeight="1">
      <c r="A6" s="154" t="s">
        <v>3</v>
      </c>
      <c r="B6" s="159" t="s">
        <v>4</v>
      </c>
      <c r="C6" s="159"/>
      <c r="D6" s="155" t="s">
        <v>5</v>
      </c>
      <c r="E6" s="155"/>
      <c r="F6" s="9" t="s">
        <v>6</v>
      </c>
      <c r="G6" s="154" t="s">
        <v>7</v>
      </c>
      <c r="H6" s="154" t="s">
        <v>8</v>
      </c>
      <c r="I6" s="154" t="s">
        <v>9</v>
      </c>
      <c r="J6" s="154" t="s">
        <v>10</v>
      </c>
      <c r="K6" s="154"/>
      <c r="L6" s="154" t="s">
        <v>11</v>
      </c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</row>
    <row r="7" spans="1:26" s="14" customFormat="1" ht="10.5" customHeight="1">
      <c r="A7" s="154"/>
      <c r="B7" s="159"/>
      <c r="C7" s="159"/>
      <c r="D7" s="154" t="s">
        <v>12</v>
      </c>
      <c r="E7" s="154" t="s">
        <v>13</v>
      </c>
      <c r="F7" s="154" t="s">
        <v>13</v>
      </c>
      <c r="G7" s="154"/>
      <c r="H7" s="154"/>
      <c r="I7" s="154"/>
      <c r="J7" s="155"/>
      <c r="K7" s="155"/>
      <c r="L7" s="154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14" customFormat="1" ht="42.75" customHeight="1">
      <c r="A8" s="155"/>
      <c r="B8" s="160"/>
      <c r="C8" s="160"/>
      <c r="D8" s="155"/>
      <c r="E8" s="155"/>
      <c r="F8" s="155"/>
      <c r="G8" s="155"/>
      <c r="H8" s="155"/>
      <c r="I8" s="155"/>
      <c r="J8" s="11" t="s">
        <v>14</v>
      </c>
      <c r="K8" s="11" t="s">
        <v>15</v>
      </c>
      <c r="L8" s="155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s="14" customFormat="1" ht="4.5" customHeight="1">
      <c r="A9" s="12"/>
      <c r="B9" s="12"/>
      <c r="C9" s="12"/>
      <c r="D9" s="21"/>
      <c r="E9" s="67"/>
      <c r="F9" s="12"/>
      <c r="G9" s="12"/>
      <c r="H9" s="12"/>
      <c r="I9" s="12"/>
      <c r="J9" s="8"/>
      <c r="K9" s="8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4" customFormat="1" ht="4.5" customHeight="1">
      <c r="A10" s="12"/>
      <c r="B10" s="12"/>
      <c r="C10" s="12"/>
      <c r="D10" s="21"/>
      <c r="E10" s="67"/>
      <c r="F10" s="12"/>
      <c r="G10" s="12"/>
      <c r="H10" s="12"/>
      <c r="I10" s="12"/>
      <c r="J10" s="8"/>
      <c r="K10" s="8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s="14" customFormat="1" ht="18" customHeight="1">
      <c r="A11" s="12"/>
      <c r="B11" s="12"/>
      <c r="C11" s="16" t="s">
        <v>383</v>
      </c>
      <c r="D11" s="36">
        <f>D13+D16+D31+D38+D42+D46+D50+D54+D57+D60+D64+D69+D74</f>
        <v>265993.7789469758</v>
      </c>
      <c r="E11" s="36">
        <f>E13+E16+E31+E38+E42+E46+E50+E54+E57+E60+E64+E69+E74</f>
        <v>265993.7789469758</v>
      </c>
      <c r="F11" s="36">
        <f>F13+F16+F31+F38+F42+F46+F50+F54+F57+F60+F64+F69+F74</f>
        <v>265993.7789469758</v>
      </c>
      <c r="G11" s="68"/>
      <c r="H11" s="12"/>
      <c r="I11" s="12"/>
      <c r="J11" s="8"/>
      <c r="K11" s="8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14" customFormat="1" ht="4.5" customHeight="1">
      <c r="A12" s="12"/>
      <c r="B12" s="12"/>
      <c r="C12" s="12"/>
      <c r="D12" s="21"/>
      <c r="E12" s="21"/>
      <c r="F12" s="21"/>
      <c r="G12" s="68"/>
      <c r="H12" s="12"/>
      <c r="I12" s="12"/>
      <c r="J12" s="8"/>
      <c r="K12" s="8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s="14" customFormat="1" ht="12.75" customHeight="1">
      <c r="A13" s="47" t="s">
        <v>319</v>
      </c>
      <c r="B13" s="69"/>
      <c r="C13" s="12"/>
      <c r="D13" s="36">
        <f>SUM(D14)</f>
        <v>2035.1382257059001</v>
      </c>
      <c r="E13" s="36">
        <f>SUM(E14)</f>
        <v>2035.1382257059001</v>
      </c>
      <c r="F13" s="36">
        <f>SUM(F14)</f>
        <v>2035.1382257059001</v>
      </c>
      <c r="G13" s="12"/>
      <c r="H13" s="12"/>
      <c r="I13" s="12"/>
      <c r="J13" s="8"/>
      <c r="K13" s="8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14" customFormat="1" ht="12.75" customHeight="1">
      <c r="A14" s="70">
        <v>1</v>
      </c>
      <c r="B14" s="69" t="s">
        <v>320</v>
      </c>
      <c r="C14" s="12" t="s">
        <v>321</v>
      </c>
      <c r="D14" s="21">
        <v>2035.1382257059001</v>
      </c>
      <c r="E14" s="21">
        <v>2035.1382257059001</v>
      </c>
      <c r="F14" s="21">
        <v>2035.1382257059001</v>
      </c>
      <c r="G14" s="30">
        <v>36274</v>
      </c>
      <c r="H14" s="30">
        <v>36274</v>
      </c>
      <c r="I14" s="71">
        <v>47446</v>
      </c>
      <c r="J14" s="72">
        <v>30</v>
      </c>
      <c r="K14" s="72">
        <v>6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14" customFormat="1" ht="12.75" customHeight="1">
      <c r="A15" s="70"/>
      <c r="B15" s="73"/>
      <c r="C15" s="12"/>
      <c r="D15" s="21"/>
      <c r="E15" s="21"/>
      <c r="F15" s="21"/>
      <c r="G15" s="74"/>
      <c r="H15" s="74"/>
      <c r="I15" s="74"/>
      <c r="J15" s="74"/>
      <c r="K15" s="74"/>
      <c r="L15" s="10"/>
      <c r="M15" s="10"/>
      <c r="N15" s="10"/>
      <c r="O15" s="10"/>
      <c r="P15" s="10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s="14" customFormat="1" ht="12.75" customHeight="1">
      <c r="A16" s="47" t="s">
        <v>40</v>
      </c>
      <c r="B16" s="69"/>
      <c r="C16" s="12"/>
      <c r="D16" s="36">
        <f>SUM(D17:D29)</f>
        <v>77021.072301852</v>
      </c>
      <c r="E16" s="36">
        <f>SUM(E17:E29)</f>
        <v>77021.072301852</v>
      </c>
      <c r="F16" s="36">
        <f>SUM(F17:F29)</f>
        <v>77021.072301852</v>
      </c>
      <c r="G16" s="74"/>
      <c r="H16" s="74"/>
      <c r="I16" s="74"/>
      <c r="J16" s="74"/>
      <c r="K16" s="74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s="14" customFormat="1" ht="12.75" customHeight="1">
      <c r="A17" s="70">
        <v>2</v>
      </c>
      <c r="B17" s="69" t="s">
        <v>20</v>
      </c>
      <c r="C17" s="12" t="s">
        <v>322</v>
      </c>
      <c r="D17" s="21">
        <v>7386.8840665697</v>
      </c>
      <c r="E17" s="21">
        <v>7386.8840665697</v>
      </c>
      <c r="F17" s="21">
        <v>7386.8840665697</v>
      </c>
      <c r="G17" s="30">
        <v>37390</v>
      </c>
      <c r="H17" s="30">
        <v>37390</v>
      </c>
      <c r="I17" s="71">
        <v>46552</v>
      </c>
      <c r="J17" s="75">
        <v>25</v>
      </c>
      <c r="K17" s="75"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4" customFormat="1" ht="12.75" customHeight="1">
      <c r="A18" s="70">
        <v>3</v>
      </c>
      <c r="B18" s="69" t="s">
        <v>20</v>
      </c>
      <c r="C18" s="12" t="s">
        <v>323</v>
      </c>
      <c r="D18" s="21">
        <v>10917.8953203236</v>
      </c>
      <c r="E18" s="21">
        <v>10917.8953203236</v>
      </c>
      <c r="F18" s="21">
        <v>10917.8953203236</v>
      </c>
      <c r="G18" s="30">
        <v>37324</v>
      </c>
      <c r="H18" s="30">
        <v>37324</v>
      </c>
      <c r="I18" s="71">
        <v>46486</v>
      </c>
      <c r="J18" s="75">
        <v>25</v>
      </c>
      <c r="K18" s="75">
        <v>0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4" customFormat="1" ht="12.75" customHeight="1">
      <c r="A19" s="70">
        <v>4</v>
      </c>
      <c r="B19" s="69" t="s">
        <v>20</v>
      </c>
      <c r="C19" s="12" t="s">
        <v>324</v>
      </c>
      <c r="D19" s="21">
        <v>3921.2780982788004</v>
      </c>
      <c r="E19" s="21">
        <v>3921.2780982788004</v>
      </c>
      <c r="F19" s="21">
        <v>3921.2780982788004</v>
      </c>
      <c r="G19" s="30">
        <v>37799</v>
      </c>
      <c r="H19" s="30">
        <v>37769</v>
      </c>
      <c r="I19" s="71">
        <v>46932</v>
      </c>
      <c r="J19" s="75">
        <v>25</v>
      </c>
      <c r="K19" s="75">
        <v>0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4" customFormat="1" ht="12.75" customHeight="1">
      <c r="A20" s="70">
        <v>5</v>
      </c>
      <c r="B20" s="69" t="s">
        <v>20</v>
      </c>
      <c r="C20" s="12" t="s">
        <v>325</v>
      </c>
      <c r="D20" s="21">
        <v>3569.823565707</v>
      </c>
      <c r="E20" s="21">
        <v>3569.823565707</v>
      </c>
      <c r="F20" s="21">
        <v>3569.823565707</v>
      </c>
      <c r="G20" s="30">
        <v>37165</v>
      </c>
      <c r="H20" s="30">
        <v>37165</v>
      </c>
      <c r="I20" s="71">
        <v>46328</v>
      </c>
      <c r="J20" s="75">
        <v>25</v>
      </c>
      <c r="K20" s="75">
        <v>0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4" customFormat="1" ht="12.75" customHeight="1">
      <c r="A21" s="70">
        <v>6</v>
      </c>
      <c r="B21" s="69" t="s">
        <v>28</v>
      </c>
      <c r="C21" s="12" t="s">
        <v>326</v>
      </c>
      <c r="D21" s="21">
        <v>7096.6035639646</v>
      </c>
      <c r="E21" s="21">
        <v>7096.6035639646</v>
      </c>
      <c r="F21" s="21">
        <v>7096.6035639646</v>
      </c>
      <c r="G21" s="30">
        <v>36686</v>
      </c>
      <c r="H21" s="30">
        <v>36686</v>
      </c>
      <c r="I21" s="71">
        <v>45992</v>
      </c>
      <c r="J21" s="75">
        <v>25</v>
      </c>
      <c r="K21" s="75">
        <v>0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4" customFormat="1" ht="12.75" customHeight="1">
      <c r="A22" s="70">
        <v>7</v>
      </c>
      <c r="B22" s="69" t="s">
        <v>20</v>
      </c>
      <c r="C22" s="12" t="s">
        <v>327</v>
      </c>
      <c r="D22" s="21">
        <v>9808.3734863156</v>
      </c>
      <c r="E22" s="21">
        <v>9808.3734863156</v>
      </c>
      <c r="F22" s="21">
        <v>9808.3734863156</v>
      </c>
      <c r="G22" s="30">
        <v>37342</v>
      </c>
      <c r="H22" s="30">
        <v>37342</v>
      </c>
      <c r="I22" s="71">
        <v>46504</v>
      </c>
      <c r="J22" s="75">
        <v>25</v>
      </c>
      <c r="K22" s="75">
        <v>0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4" customFormat="1" ht="12.75" customHeight="1">
      <c r="A23" s="70">
        <v>8</v>
      </c>
      <c r="B23" s="69" t="s">
        <v>20</v>
      </c>
      <c r="C23" s="12" t="s">
        <v>328</v>
      </c>
      <c r="D23" s="21">
        <v>5343.4143107919</v>
      </c>
      <c r="E23" s="21">
        <v>5343.4143107919</v>
      </c>
      <c r="F23" s="21">
        <v>5343.4143107919</v>
      </c>
      <c r="G23" s="30">
        <v>37898</v>
      </c>
      <c r="H23" s="30">
        <v>37898</v>
      </c>
      <c r="I23" s="71">
        <v>47063</v>
      </c>
      <c r="J23" s="75">
        <v>25</v>
      </c>
      <c r="K23" s="75">
        <v>0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4" customFormat="1" ht="12.75" customHeight="1">
      <c r="A24" s="70">
        <v>9</v>
      </c>
      <c r="B24" s="69" t="s">
        <v>20</v>
      </c>
      <c r="C24" s="12" t="s">
        <v>329</v>
      </c>
      <c r="D24" s="21">
        <v>7182.545443626</v>
      </c>
      <c r="E24" s="21">
        <v>7182.545443626</v>
      </c>
      <c r="F24" s="21">
        <v>7182.545443626</v>
      </c>
      <c r="G24" s="30">
        <v>37274</v>
      </c>
      <c r="H24" s="30">
        <v>37274</v>
      </c>
      <c r="I24" s="71">
        <v>46405</v>
      </c>
      <c r="J24" s="75">
        <v>24</v>
      </c>
      <c r="K24" s="75">
        <v>11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4" customFormat="1" ht="12.75" customHeight="1">
      <c r="A25" s="70">
        <v>10</v>
      </c>
      <c r="B25" s="69" t="s">
        <v>20</v>
      </c>
      <c r="C25" s="12" t="s">
        <v>330</v>
      </c>
      <c r="D25" s="21">
        <v>4762.5414032574</v>
      </c>
      <c r="E25" s="21">
        <v>4762.5414032574</v>
      </c>
      <c r="F25" s="21">
        <v>4762.5414032574</v>
      </c>
      <c r="G25" s="30">
        <v>37822</v>
      </c>
      <c r="H25" s="30">
        <v>37822</v>
      </c>
      <c r="I25" s="71">
        <v>46954</v>
      </c>
      <c r="J25" s="75">
        <v>24</v>
      </c>
      <c r="K25" s="75">
        <v>11</v>
      </c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4" customFormat="1" ht="12.75" customHeight="1">
      <c r="A26" s="70">
        <v>11</v>
      </c>
      <c r="B26" s="69" t="s">
        <v>20</v>
      </c>
      <c r="C26" s="12" t="s">
        <v>331</v>
      </c>
      <c r="D26" s="21">
        <v>4365.679497324601</v>
      </c>
      <c r="E26" s="21">
        <v>4365.679497324601</v>
      </c>
      <c r="F26" s="21">
        <v>4365.679497324601</v>
      </c>
      <c r="G26" s="30">
        <v>37214</v>
      </c>
      <c r="H26" s="30">
        <v>37214</v>
      </c>
      <c r="I26" s="71">
        <v>46345</v>
      </c>
      <c r="J26" s="75">
        <v>24</v>
      </c>
      <c r="K26" s="75">
        <v>11</v>
      </c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4" customFormat="1" ht="12.75" customHeight="1">
      <c r="A27" s="70">
        <v>12</v>
      </c>
      <c r="B27" s="69" t="s">
        <v>20</v>
      </c>
      <c r="C27" s="12" t="s">
        <v>332</v>
      </c>
      <c r="D27" s="21">
        <v>11063.3697751171</v>
      </c>
      <c r="E27" s="21">
        <v>11063.3697751171</v>
      </c>
      <c r="F27" s="21">
        <v>11063.3697751171</v>
      </c>
      <c r="G27" s="30">
        <v>37240</v>
      </c>
      <c r="H27" s="30">
        <v>37240</v>
      </c>
      <c r="I27" s="71">
        <v>46371</v>
      </c>
      <c r="J27" s="75">
        <v>25</v>
      </c>
      <c r="K27" s="75">
        <v>0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4" customFormat="1" ht="12.75" customHeight="1">
      <c r="A28" s="70">
        <v>13</v>
      </c>
      <c r="B28" s="69" t="s">
        <v>320</v>
      </c>
      <c r="C28" s="12" t="s">
        <v>333</v>
      </c>
      <c r="D28" s="21">
        <v>1389.1315063997</v>
      </c>
      <c r="E28" s="21">
        <v>1389.1315063997</v>
      </c>
      <c r="F28" s="21">
        <v>1389.1315063997</v>
      </c>
      <c r="G28" s="30">
        <v>36433</v>
      </c>
      <c r="H28" s="30">
        <v>36433</v>
      </c>
      <c r="I28" s="71">
        <v>45756</v>
      </c>
      <c r="J28" s="75">
        <v>25</v>
      </c>
      <c r="K28" s="75">
        <v>7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4" customFormat="1" ht="12.75" customHeight="1">
      <c r="A29" s="70">
        <v>14</v>
      </c>
      <c r="B29" s="69" t="s">
        <v>320</v>
      </c>
      <c r="C29" s="12" t="s">
        <v>334</v>
      </c>
      <c r="D29" s="21">
        <v>213.532264176</v>
      </c>
      <c r="E29" s="21">
        <v>213.532264176</v>
      </c>
      <c r="F29" s="21">
        <v>213.532264176</v>
      </c>
      <c r="G29" s="30">
        <v>35784</v>
      </c>
      <c r="H29" s="30">
        <v>35784</v>
      </c>
      <c r="I29" s="71">
        <v>39120</v>
      </c>
      <c r="J29" s="75">
        <v>9</v>
      </c>
      <c r="K29" s="75">
        <v>1</v>
      </c>
      <c r="L29" s="10"/>
      <c r="M29" s="10"/>
      <c r="N29" s="10"/>
      <c r="O29" s="10"/>
      <c r="P29" s="10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4" customFormat="1" ht="12.75" customHeight="1">
      <c r="A30" s="70"/>
      <c r="B30" s="73"/>
      <c r="C30" s="12"/>
      <c r="D30" s="21"/>
      <c r="E30" s="21"/>
      <c r="F30" s="21"/>
      <c r="G30" s="74"/>
      <c r="H30" s="74"/>
      <c r="I30" s="74"/>
      <c r="J30" s="74"/>
      <c r="K30" s="74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4" customFormat="1" ht="12.75" customHeight="1">
      <c r="A31" s="47" t="s">
        <v>49</v>
      </c>
      <c r="B31" s="69"/>
      <c r="C31" s="12"/>
      <c r="D31" s="36">
        <f>SUM(D32:D36)</f>
        <v>56575.8490513447</v>
      </c>
      <c r="E31" s="36">
        <f>SUM(E32:E36)</f>
        <v>56575.8490513447</v>
      </c>
      <c r="F31" s="36">
        <f>SUM(F32:F36)</f>
        <v>56575.8490513447</v>
      </c>
      <c r="G31" s="74"/>
      <c r="H31" s="74"/>
      <c r="I31" s="74"/>
      <c r="J31" s="74"/>
      <c r="K31" s="74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4" customFormat="1" ht="12.75" customHeight="1">
      <c r="A32" s="70">
        <v>15</v>
      </c>
      <c r="B32" s="69" t="s">
        <v>20</v>
      </c>
      <c r="C32" s="12" t="s">
        <v>335</v>
      </c>
      <c r="D32" s="21">
        <v>21317.6084386671</v>
      </c>
      <c r="E32" s="21">
        <v>21317.6084386671</v>
      </c>
      <c r="F32" s="21">
        <v>21317.6084386671</v>
      </c>
      <c r="G32" s="30">
        <v>37979</v>
      </c>
      <c r="H32" s="30">
        <v>37979</v>
      </c>
      <c r="I32" s="71">
        <v>47116</v>
      </c>
      <c r="J32" s="76">
        <v>24</v>
      </c>
      <c r="K32" s="76">
        <v>11</v>
      </c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4" customFormat="1" ht="12.75" customHeight="1">
      <c r="A33" s="70">
        <v>16</v>
      </c>
      <c r="B33" s="69" t="s">
        <v>20</v>
      </c>
      <c r="C33" s="12" t="s">
        <v>336</v>
      </c>
      <c r="D33" s="21">
        <v>3988.825656445</v>
      </c>
      <c r="E33" s="21">
        <v>3988.825656445</v>
      </c>
      <c r="F33" s="21">
        <v>3988.825656445</v>
      </c>
      <c r="G33" s="30">
        <v>37873</v>
      </c>
      <c r="H33" s="30">
        <v>37873</v>
      </c>
      <c r="I33" s="71">
        <v>47035</v>
      </c>
      <c r="J33" s="76">
        <v>25</v>
      </c>
      <c r="K33" s="76">
        <v>0</v>
      </c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4" customFormat="1" ht="12.75" customHeight="1">
      <c r="A34" s="70">
        <v>17</v>
      </c>
      <c r="B34" s="69" t="s">
        <v>20</v>
      </c>
      <c r="C34" s="12" t="s">
        <v>337</v>
      </c>
      <c r="D34" s="21">
        <v>8036.811395083099</v>
      </c>
      <c r="E34" s="21">
        <v>8036.811395083099</v>
      </c>
      <c r="F34" s="21">
        <v>8036.811395083099</v>
      </c>
      <c r="G34" s="30">
        <v>38464</v>
      </c>
      <c r="H34" s="30">
        <v>38464</v>
      </c>
      <c r="I34" s="71">
        <v>47625</v>
      </c>
      <c r="J34" s="76">
        <v>25</v>
      </c>
      <c r="K34" s="76">
        <v>0</v>
      </c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4" customFormat="1" ht="12.75" customHeight="1">
      <c r="A35" s="70">
        <v>18</v>
      </c>
      <c r="B35" s="69" t="s">
        <v>20</v>
      </c>
      <c r="C35" s="12" t="s">
        <v>338</v>
      </c>
      <c r="D35" s="21">
        <v>6264.2024508462</v>
      </c>
      <c r="E35" s="21">
        <v>6264.2024508462</v>
      </c>
      <c r="F35" s="21">
        <v>6264.2024508462</v>
      </c>
      <c r="G35" s="30">
        <v>38078</v>
      </c>
      <c r="H35" s="30">
        <v>38078</v>
      </c>
      <c r="I35" s="71">
        <v>47239</v>
      </c>
      <c r="J35" s="76">
        <v>25</v>
      </c>
      <c r="K35" s="76">
        <v>0</v>
      </c>
      <c r="L35" s="10"/>
      <c r="M35" s="10"/>
      <c r="N35" s="10"/>
      <c r="O35" s="10"/>
      <c r="P35" s="10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4" customFormat="1" ht="12.75" customHeight="1">
      <c r="A36" s="70">
        <v>19</v>
      </c>
      <c r="B36" s="69" t="s">
        <v>20</v>
      </c>
      <c r="C36" s="12" t="s">
        <v>339</v>
      </c>
      <c r="D36" s="21">
        <v>16968.4011103033</v>
      </c>
      <c r="E36" s="21">
        <v>16968.4011103033</v>
      </c>
      <c r="F36" s="21">
        <v>16968.4011103033</v>
      </c>
      <c r="G36" s="30">
        <v>37764</v>
      </c>
      <c r="H36" s="30">
        <v>37764</v>
      </c>
      <c r="I36" s="71">
        <v>46927</v>
      </c>
      <c r="J36" s="76">
        <v>25</v>
      </c>
      <c r="K36" s="76">
        <v>0</v>
      </c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4" customFormat="1" ht="12.75" customHeight="1">
      <c r="A37" s="70"/>
      <c r="B37" s="73"/>
      <c r="C37" s="12"/>
      <c r="D37" s="21"/>
      <c r="E37" s="21"/>
      <c r="F37" s="21"/>
      <c r="G37" s="74"/>
      <c r="H37" s="74"/>
      <c r="I37" s="71"/>
      <c r="J37" s="74"/>
      <c r="K37" s="74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4" customFormat="1" ht="12.75" customHeight="1">
      <c r="A38" s="47" t="s">
        <v>64</v>
      </c>
      <c r="B38" s="69"/>
      <c r="C38" s="12"/>
      <c r="D38" s="36">
        <f>SUM(D39:D40)</f>
        <v>39634.68308871469</v>
      </c>
      <c r="E38" s="36">
        <f>SUM(E39:E40)</f>
        <v>39634.68308871469</v>
      </c>
      <c r="F38" s="36">
        <f>SUM(F39:F40)</f>
        <v>39634.68308871469</v>
      </c>
      <c r="G38" s="30"/>
      <c r="H38" s="30"/>
      <c r="I38" s="71"/>
      <c r="J38" s="74"/>
      <c r="K38" s="74"/>
      <c r="L38" s="10"/>
      <c r="M38" s="10"/>
      <c r="N38" s="10"/>
      <c r="O38" s="10"/>
      <c r="P38" s="10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4" customFormat="1" ht="12.75" customHeight="1">
      <c r="A39" s="70">
        <v>20</v>
      </c>
      <c r="B39" s="69" t="s">
        <v>20</v>
      </c>
      <c r="C39" s="12" t="s">
        <v>340</v>
      </c>
      <c r="D39" s="21">
        <v>16458.787999136</v>
      </c>
      <c r="E39" s="21">
        <v>16458.787999136</v>
      </c>
      <c r="F39" s="21">
        <v>16458.787999136</v>
      </c>
      <c r="G39" s="30">
        <v>39022</v>
      </c>
      <c r="H39" s="30">
        <v>39022</v>
      </c>
      <c r="I39" s="71">
        <v>48182</v>
      </c>
      <c r="J39" s="77">
        <v>25</v>
      </c>
      <c r="K39" s="77">
        <v>0</v>
      </c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4" customFormat="1" ht="12.75" customHeight="1">
      <c r="A40" s="70">
        <v>21</v>
      </c>
      <c r="B40" s="69" t="s">
        <v>20</v>
      </c>
      <c r="C40" s="12" t="s">
        <v>341</v>
      </c>
      <c r="D40" s="21">
        <v>23175.8950895787</v>
      </c>
      <c r="E40" s="21">
        <v>23175.8950895787</v>
      </c>
      <c r="F40" s="21">
        <v>23175.8950895787</v>
      </c>
      <c r="G40" s="30">
        <v>39234</v>
      </c>
      <c r="H40" s="30">
        <v>39234</v>
      </c>
      <c r="I40" s="71">
        <v>48396</v>
      </c>
      <c r="J40" s="77">
        <v>25</v>
      </c>
      <c r="K40" s="77">
        <v>0</v>
      </c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14" customFormat="1" ht="12.75" customHeight="1">
      <c r="A41" s="70"/>
      <c r="B41" s="73"/>
      <c r="C41" s="12"/>
      <c r="D41" s="21"/>
      <c r="E41" s="21"/>
      <c r="F41" s="21"/>
      <c r="G41" s="74"/>
      <c r="H41" s="74"/>
      <c r="I41" s="71"/>
      <c r="J41" s="74"/>
      <c r="K41" s="74"/>
      <c r="L41" s="10"/>
      <c r="M41" s="10"/>
      <c r="N41" s="10"/>
      <c r="O41" s="10"/>
      <c r="P41" s="10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s="14" customFormat="1" ht="12.75" customHeight="1">
      <c r="A42" s="47" t="s">
        <v>75</v>
      </c>
      <c r="B42" s="69"/>
      <c r="C42" s="12"/>
      <c r="D42" s="36">
        <f>SUM(D43:D44)</f>
        <v>19260.982970204503</v>
      </c>
      <c r="E42" s="36">
        <f>SUM(E43:E44)</f>
        <v>19260.982970204503</v>
      </c>
      <c r="F42" s="36">
        <f>SUM(F43:F44)</f>
        <v>19260.982970204503</v>
      </c>
      <c r="G42" s="74"/>
      <c r="H42" s="74"/>
      <c r="I42" s="71"/>
      <c r="J42" s="74"/>
      <c r="K42" s="74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s="14" customFormat="1" ht="12.75" customHeight="1">
      <c r="A43" s="70">
        <v>24</v>
      </c>
      <c r="B43" s="69" t="s">
        <v>20</v>
      </c>
      <c r="C43" s="12" t="s">
        <v>342</v>
      </c>
      <c r="D43" s="21">
        <v>7334.269131469001</v>
      </c>
      <c r="E43" s="21">
        <v>7334.269131469001</v>
      </c>
      <c r="F43" s="21">
        <v>7334.269131469001</v>
      </c>
      <c r="G43" s="30">
        <v>38443</v>
      </c>
      <c r="H43" s="30">
        <v>38443</v>
      </c>
      <c r="I43" s="78">
        <v>47604</v>
      </c>
      <c r="J43" s="79">
        <v>25</v>
      </c>
      <c r="K43" s="79">
        <v>0</v>
      </c>
      <c r="L43" s="10"/>
      <c r="M43" s="10"/>
      <c r="N43" s="10"/>
      <c r="O43" s="10"/>
      <c r="P43" s="10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s="14" customFormat="1" ht="12.75" customHeight="1">
      <c r="A44" s="70">
        <v>25</v>
      </c>
      <c r="B44" s="69" t="s">
        <v>20</v>
      </c>
      <c r="C44" s="12" t="s">
        <v>343</v>
      </c>
      <c r="D44" s="21">
        <v>11926.7138387355</v>
      </c>
      <c r="E44" s="21">
        <v>11926.7138387355</v>
      </c>
      <c r="F44" s="21">
        <v>11926.7138387355</v>
      </c>
      <c r="G44" s="30">
        <v>38961</v>
      </c>
      <c r="H44" s="30">
        <v>38961</v>
      </c>
      <c r="I44" s="78">
        <v>48122</v>
      </c>
      <c r="J44" s="79">
        <v>25</v>
      </c>
      <c r="K44" s="79">
        <v>0</v>
      </c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s="14" customFormat="1" ht="12.75" customHeight="1">
      <c r="A45" s="70"/>
      <c r="B45" s="73"/>
      <c r="C45" s="12"/>
      <c r="D45" s="21"/>
      <c r="E45" s="21"/>
      <c r="F45" s="21"/>
      <c r="G45" s="74"/>
      <c r="H45" s="74"/>
      <c r="I45" s="78"/>
      <c r="J45" s="74"/>
      <c r="K45" s="74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s="14" customFormat="1" ht="12.75" customHeight="1">
      <c r="A46" s="47" t="s">
        <v>89</v>
      </c>
      <c r="B46" s="69"/>
      <c r="C46" s="12"/>
      <c r="D46" s="36">
        <f>SUM(D47)</f>
        <v>12762.6802470202</v>
      </c>
      <c r="E46" s="36">
        <f>SUM(E47)</f>
        <v>12762.6802470202</v>
      </c>
      <c r="F46" s="36">
        <f>SUM(F47)</f>
        <v>12762.6802470202</v>
      </c>
      <c r="G46" s="74"/>
      <c r="H46" s="74"/>
      <c r="I46" s="78"/>
      <c r="J46" s="74"/>
      <c r="K46" s="74"/>
      <c r="L46" s="10"/>
      <c r="M46" s="10"/>
      <c r="N46" s="10"/>
      <c r="O46" s="10"/>
      <c r="P46" s="10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s="14" customFormat="1" ht="12.75" customHeight="1">
      <c r="A47" s="70">
        <v>26</v>
      </c>
      <c r="B47" s="69" t="s">
        <v>20</v>
      </c>
      <c r="C47" s="12" t="s">
        <v>344</v>
      </c>
      <c r="D47" s="21">
        <v>12762.6802470202</v>
      </c>
      <c r="E47" s="21">
        <v>12762.6802470202</v>
      </c>
      <c r="F47" s="21">
        <v>12762.6802470202</v>
      </c>
      <c r="G47" s="30">
        <v>38869</v>
      </c>
      <c r="H47" s="30">
        <v>38869</v>
      </c>
      <c r="I47" s="78">
        <v>48030</v>
      </c>
      <c r="J47" s="80">
        <v>25</v>
      </c>
      <c r="K47" s="80">
        <v>0</v>
      </c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s="14" customFormat="1" ht="12.75" customHeight="1">
      <c r="A48" s="70"/>
      <c r="B48" s="12"/>
      <c r="C48" s="12"/>
      <c r="D48" s="84"/>
      <c r="E48" s="84"/>
      <c r="F48" s="84"/>
      <c r="G48" s="30"/>
      <c r="H48" s="30"/>
      <c r="I48" s="96"/>
      <c r="J48" s="45"/>
      <c r="K48" s="45"/>
      <c r="L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s="14" customFormat="1" ht="12.75" customHeight="1">
      <c r="A49" s="70"/>
      <c r="B49" s="12"/>
      <c r="C49" s="12"/>
      <c r="D49" s="84"/>
      <c r="E49" s="84"/>
      <c r="F49" s="84"/>
      <c r="G49" s="30"/>
      <c r="H49" s="30"/>
      <c r="I49" s="30"/>
      <c r="J49" s="45"/>
      <c r="K49" s="45"/>
      <c r="L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s="14" customFormat="1" ht="12.75" customHeight="1">
      <c r="A50" s="47" t="s">
        <v>161</v>
      </c>
      <c r="B50" s="12"/>
      <c r="C50" s="12"/>
      <c r="D50" s="24">
        <f>SUM(D51:D52)</f>
        <v>11059.5291596517</v>
      </c>
      <c r="E50" s="24">
        <f>SUM(E51:E52)</f>
        <v>11059.5291596517</v>
      </c>
      <c r="F50" s="24">
        <f>SUM(F51:F52)</f>
        <v>11059.5291596517</v>
      </c>
      <c r="G50" s="30"/>
      <c r="H50" s="30"/>
      <c r="I50" s="30"/>
      <c r="J50" s="45"/>
      <c r="K50" s="45"/>
      <c r="L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s="14" customFormat="1" ht="12.75" customHeight="1">
      <c r="A51" s="70">
        <v>28</v>
      </c>
      <c r="B51" s="69" t="s">
        <v>91</v>
      </c>
      <c r="C51" s="12" t="s">
        <v>345</v>
      </c>
      <c r="D51" s="21">
        <v>1599.7546491318</v>
      </c>
      <c r="E51" s="21">
        <v>1599.7546491318</v>
      </c>
      <c r="F51" s="21">
        <v>1599.7546491318</v>
      </c>
      <c r="G51" s="30">
        <v>41487</v>
      </c>
      <c r="H51" s="30">
        <v>41486</v>
      </c>
      <c r="I51" s="30">
        <v>50952</v>
      </c>
      <c r="J51" s="133">
        <v>25</v>
      </c>
      <c r="K51" s="134">
        <v>11</v>
      </c>
      <c r="L51" s="26"/>
      <c r="M51" s="10"/>
      <c r="N51" s="10"/>
      <c r="O51" s="10"/>
      <c r="P51" s="10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s="14" customFormat="1" ht="12.75" customHeight="1">
      <c r="A52" s="70">
        <v>29</v>
      </c>
      <c r="B52" s="69" t="s">
        <v>91</v>
      </c>
      <c r="C52" s="12" t="s">
        <v>122</v>
      </c>
      <c r="D52" s="21">
        <v>9459.7745105199</v>
      </c>
      <c r="E52" s="21">
        <v>9459.7745105199</v>
      </c>
      <c r="F52" s="21">
        <v>9459.7745105199</v>
      </c>
      <c r="G52" s="30">
        <v>40392</v>
      </c>
      <c r="H52" s="30">
        <v>40389</v>
      </c>
      <c r="I52" s="30">
        <v>49151</v>
      </c>
      <c r="J52" s="133">
        <v>23</v>
      </c>
      <c r="K52" s="134">
        <v>10</v>
      </c>
      <c r="L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s="14" customFormat="1" ht="12.75" customHeight="1">
      <c r="A53" s="87"/>
      <c r="B53" s="12"/>
      <c r="C53" s="12"/>
      <c r="D53" s="84"/>
      <c r="E53" s="84"/>
      <c r="F53" s="84"/>
      <c r="G53" s="30"/>
      <c r="H53" s="30"/>
      <c r="I53" s="30"/>
      <c r="J53" s="88"/>
      <c r="K53" s="45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s="14" customFormat="1" ht="12.75" customHeight="1">
      <c r="A54" s="47" t="s">
        <v>184</v>
      </c>
      <c r="B54" s="12"/>
      <c r="C54" s="12"/>
      <c r="D54" s="89">
        <f>SUM(D55)</f>
        <v>573.5896827577</v>
      </c>
      <c r="E54" s="89">
        <f>SUM(E55)</f>
        <v>573.5896827577</v>
      </c>
      <c r="F54" s="89">
        <f>SUM(F55)</f>
        <v>573.5896827577</v>
      </c>
      <c r="G54" s="30"/>
      <c r="H54" s="30"/>
      <c r="I54" s="30"/>
      <c r="J54" s="88"/>
      <c r="K54" s="45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s="14" customFormat="1" ht="12.75" customHeight="1">
      <c r="A55" s="70">
        <v>31</v>
      </c>
      <c r="B55" s="69" t="s">
        <v>151</v>
      </c>
      <c r="C55" s="12" t="s">
        <v>346</v>
      </c>
      <c r="D55" s="21">
        <v>573.5896827577</v>
      </c>
      <c r="E55" s="21">
        <v>573.5896827577</v>
      </c>
      <c r="F55" s="21">
        <v>573.5896827577</v>
      </c>
      <c r="G55" s="30">
        <v>41186</v>
      </c>
      <c r="H55" s="30">
        <v>41185</v>
      </c>
      <c r="I55" s="30">
        <v>50041</v>
      </c>
      <c r="J55" s="135">
        <v>24</v>
      </c>
      <c r="K55" s="136">
        <v>2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s="14" customFormat="1" ht="12.75" customHeight="1">
      <c r="A56" s="87"/>
      <c r="B56" s="12"/>
      <c r="C56" s="12"/>
      <c r="D56" s="34"/>
      <c r="E56" s="34"/>
      <c r="F56" s="34"/>
      <c r="G56" s="30"/>
      <c r="H56" s="30"/>
      <c r="I56" s="30"/>
      <c r="J56" s="45"/>
      <c r="K56" s="45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s="14" customFormat="1" ht="12.75" customHeight="1">
      <c r="A57" s="47" t="s">
        <v>209</v>
      </c>
      <c r="B57" s="12"/>
      <c r="C57" s="12"/>
      <c r="D57" s="89">
        <f>SUM(D58)</f>
        <v>1267.1734061448</v>
      </c>
      <c r="E57" s="89">
        <f>SUM(E58)</f>
        <v>1267.1734061448</v>
      </c>
      <c r="F57" s="89">
        <f>SUM(F58)</f>
        <v>1267.1734061448</v>
      </c>
      <c r="G57" s="30"/>
      <c r="H57" s="30"/>
      <c r="I57" s="30"/>
      <c r="J57" s="45"/>
      <c r="K57" s="45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s="14" customFormat="1" ht="12.75" customHeight="1" thickBot="1">
      <c r="A58" s="81">
        <v>33</v>
      </c>
      <c r="B58" s="137" t="s">
        <v>151</v>
      </c>
      <c r="C58" s="82" t="s">
        <v>347</v>
      </c>
      <c r="D58" s="138">
        <v>1267.1734061448</v>
      </c>
      <c r="E58" s="138">
        <v>1267.1734061448</v>
      </c>
      <c r="F58" s="138">
        <v>1267.1734061448</v>
      </c>
      <c r="G58" s="83">
        <v>41179</v>
      </c>
      <c r="H58" s="83">
        <v>41178</v>
      </c>
      <c r="I58" s="83">
        <v>47774</v>
      </c>
      <c r="J58" s="139">
        <v>18</v>
      </c>
      <c r="K58" s="140">
        <v>0</v>
      </c>
      <c r="L58" s="8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s="14" customFormat="1" ht="12.75" customHeight="1">
      <c r="A59" s="87"/>
      <c r="B59" s="12"/>
      <c r="C59" s="12"/>
      <c r="D59" s="34"/>
      <c r="E59" s="34"/>
      <c r="F59" s="34"/>
      <c r="G59" s="30"/>
      <c r="H59" s="30"/>
      <c r="I59" s="30"/>
      <c r="J59" s="45"/>
      <c r="K59" s="45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s="14" customFormat="1" ht="12.75" customHeight="1">
      <c r="A60" s="47" t="s">
        <v>231</v>
      </c>
      <c r="B60" s="12"/>
      <c r="C60" s="12"/>
      <c r="D60" s="24">
        <f>SUM(D61:D62)</f>
        <v>4733.1290363182</v>
      </c>
      <c r="E60" s="24">
        <f>SUM(E61:E62)</f>
        <v>4733.1290363182</v>
      </c>
      <c r="F60" s="24">
        <f>SUM(F61:F62)</f>
        <v>4733.1290363182</v>
      </c>
      <c r="G60" s="30"/>
      <c r="H60" s="30"/>
      <c r="I60" s="30"/>
      <c r="J60" s="45"/>
      <c r="K60" s="45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s="14" customFormat="1" ht="12.75" customHeight="1">
      <c r="A61" s="70">
        <v>34</v>
      </c>
      <c r="B61" s="69" t="s">
        <v>151</v>
      </c>
      <c r="C61" s="12" t="s">
        <v>348</v>
      </c>
      <c r="D61" s="21">
        <v>2300.9860699266</v>
      </c>
      <c r="E61" s="21">
        <v>2300.9860699266</v>
      </c>
      <c r="F61" s="21">
        <v>2300.9860699266</v>
      </c>
      <c r="G61" s="30">
        <v>40939</v>
      </c>
      <c r="H61" s="30">
        <v>40938</v>
      </c>
      <c r="I61" s="71">
        <v>48579</v>
      </c>
      <c r="J61" s="90">
        <v>20</v>
      </c>
      <c r="K61" s="91">
        <v>10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s="14" customFormat="1" ht="12.75" customHeight="1">
      <c r="A62" s="70">
        <v>36</v>
      </c>
      <c r="B62" s="69" t="s">
        <v>20</v>
      </c>
      <c r="C62" s="12" t="s">
        <v>349</v>
      </c>
      <c r="D62" s="21">
        <v>2432.1429663916</v>
      </c>
      <c r="E62" s="21">
        <v>2432.1429663916</v>
      </c>
      <c r="F62" s="21">
        <v>2432.1429663916</v>
      </c>
      <c r="G62" s="30">
        <v>42431</v>
      </c>
      <c r="H62" s="30">
        <v>42430</v>
      </c>
      <c r="I62" s="71">
        <v>51227</v>
      </c>
      <c r="J62" s="90">
        <v>24</v>
      </c>
      <c r="K62" s="91">
        <v>0</v>
      </c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s="14" customFormat="1" ht="12.75" customHeight="1">
      <c r="A63" s="47"/>
      <c r="B63" s="12"/>
      <c r="C63" s="12"/>
      <c r="D63" s="24"/>
      <c r="E63" s="24"/>
      <c r="F63" s="24"/>
      <c r="G63" s="30"/>
      <c r="H63" s="30"/>
      <c r="I63" s="71"/>
      <c r="J63" s="45"/>
      <c r="K63" s="45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s="14" customFormat="1" ht="12.75" customHeight="1">
      <c r="A64" s="47" t="s">
        <v>257</v>
      </c>
      <c r="B64" s="12"/>
      <c r="C64" s="12"/>
      <c r="D64" s="24">
        <f>SUM(D65:D67)</f>
        <v>13426.3492678903</v>
      </c>
      <c r="E64" s="24">
        <f>SUM(E65:E67)</f>
        <v>13426.3492678903</v>
      </c>
      <c r="F64" s="24">
        <f>SUM(F65:F67)</f>
        <v>13426.3492678903</v>
      </c>
      <c r="G64" s="30"/>
      <c r="H64" s="30"/>
      <c r="I64" s="30"/>
      <c r="J64" s="45"/>
      <c r="K64" s="45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s="14" customFormat="1" ht="12.75" customHeight="1">
      <c r="A65" s="70">
        <v>38</v>
      </c>
      <c r="B65" s="69" t="s">
        <v>20</v>
      </c>
      <c r="C65" s="12" t="s">
        <v>350</v>
      </c>
      <c r="D65" s="21">
        <v>12937.3922181861</v>
      </c>
      <c r="E65" s="21">
        <v>12937.3922181861</v>
      </c>
      <c r="F65" s="21">
        <v>12937.3922181861</v>
      </c>
      <c r="G65" s="30">
        <v>42464</v>
      </c>
      <c r="H65" s="30">
        <v>42461</v>
      </c>
      <c r="I65" s="71">
        <v>52048</v>
      </c>
      <c r="J65" s="85">
        <v>26</v>
      </c>
      <c r="K65" s="86">
        <v>2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s="14" customFormat="1" ht="12.75" customHeight="1">
      <c r="A66" s="70">
        <v>40</v>
      </c>
      <c r="B66" s="69" t="s">
        <v>151</v>
      </c>
      <c r="C66" s="12" t="s">
        <v>351</v>
      </c>
      <c r="D66" s="21">
        <v>373.32825474279997</v>
      </c>
      <c r="E66" s="21">
        <v>373.32825474279997</v>
      </c>
      <c r="F66" s="21">
        <v>373.32825474279997</v>
      </c>
      <c r="G66" s="30">
        <v>42279</v>
      </c>
      <c r="H66" s="30">
        <v>42278</v>
      </c>
      <c r="I66" s="71">
        <v>50952</v>
      </c>
      <c r="J66" s="85">
        <v>23</v>
      </c>
      <c r="K66" s="86">
        <v>9</v>
      </c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s="14" customFormat="1" ht="12.75" customHeight="1">
      <c r="A67" s="70">
        <v>41</v>
      </c>
      <c r="B67" s="69" t="s">
        <v>151</v>
      </c>
      <c r="C67" s="12" t="s">
        <v>352</v>
      </c>
      <c r="D67" s="21">
        <v>115.6287949614</v>
      </c>
      <c r="E67" s="21">
        <v>115.6287949614</v>
      </c>
      <c r="F67" s="21">
        <v>115.6287949614</v>
      </c>
      <c r="G67" s="30">
        <v>42829</v>
      </c>
      <c r="H67" s="30">
        <v>42828</v>
      </c>
      <c r="I67" s="78">
        <v>50164</v>
      </c>
      <c r="J67" s="86">
        <v>20</v>
      </c>
      <c r="K67" s="86">
        <v>0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s="14" customFormat="1" ht="12.75" customHeight="1">
      <c r="A68" s="70"/>
      <c r="B68" s="12"/>
      <c r="C68" s="12"/>
      <c r="D68" s="92"/>
      <c r="E68" s="92"/>
      <c r="F68" s="92"/>
      <c r="G68" s="30"/>
      <c r="H68" s="30"/>
      <c r="I68" s="78"/>
      <c r="J68" s="86"/>
      <c r="K68" s="86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s="14" customFormat="1" ht="12.75" customHeight="1">
      <c r="A69" s="47" t="s">
        <v>272</v>
      </c>
      <c r="B69" s="12"/>
      <c r="C69" s="12"/>
      <c r="D69" s="24">
        <f>SUM(D70:D72)</f>
        <v>14111.628963142903</v>
      </c>
      <c r="E69" s="24">
        <f>SUM(E70:E72)</f>
        <v>14111.628963142903</v>
      </c>
      <c r="F69" s="24">
        <f>SUM(F70:F72)</f>
        <v>14111.628963142903</v>
      </c>
      <c r="G69" s="30"/>
      <c r="H69" s="30"/>
      <c r="I69" s="78"/>
      <c r="J69" s="86"/>
      <c r="K69" s="86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s="14" customFormat="1" ht="12.75" customHeight="1">
      <c r="A70" s="70">
        <v>42</v>
      </c>
      <c r="B70" s="69" t="s">
        <v>20</v>
      </c>
      <c r="C70" s="12" t="s">
        <v>353</v>
      </c>
      <c r="D70" s="21">
        <v>7332.348405057901</v>
      </c>
      <c r="E70" s="21">
        <v>7332.348405057901</v>
      </c>
      <c r="F70" s="21">
        <v>7332.348405057901</v>
      </c>
      <c r="G70" s="30">
        <v>43161</v>
      </c>
      <c r="H70" s="30">
        <v>43160</v>
      </c>
      <c r="I70" s="78">
        <v>52779</v>
      </c>
      <c r="J70" s="86">
        <v>26</v>
      </c>
      <c r="K70" s="86">
        <v>2</v>
      </c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s="14" customFormat="1" ht="12.75" customHeight="1">
      <c r="A71" s="70">
        <v>43</v>
      </c>
      <c r="B71" s="69" t="s">
        <v>20</v>
      </c>
      <c r="C71" s="12" t="s">
        <v>354</v>
      </c>
      <c r="D71" s="21">
        <v>6615.8569677725</v>
      </c>
      <c r="E71" s="21">
        <v>6615.8569677725</v>
      </c>
      <c r="F71" s="21">
        <v>6615.8569677725</v>
      </c>
      <c r="G71" s="30">
        <v>42829</v>
      </c>
      <c r="H71" s="30">
        <v>42828</v>
      </c>
      <c r="I71" s="78">
        <v>52413</v>
      </c>
      <c r="J71" s="86">
        <v>26</v>
      </c>
      <c r="K71" s="86">
        <v>2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s="14" customFormat="1" ht="12.75" customHeight="1">
      <c r="A72" s="70">
        <v>44</v>
      </c>
      <c r="B72" s="69" t="s">
        <v>151</v>
      </c>
      <c r="C72" s="12" t="s">
        <v>355</v>
      </c>
      <c r="D72" s="21">
        <v>163.4235903125</v>
      </c>
      <c r="E72" s="21">
        <v>163.4235903125</v>
      </c>
      <c r="F72" s="21">
        <v>163.4235903125</v>
      </c>
      <c r="G72" s="30">
        <v>42157</v>
      </c>
      <c r="H72" s="30">
        <v>42156</v>
      </c>
      <c r="I72" s="78">
        <v>50222</v>
      </c>
      <c r="J72" s="86">
        <v>22</v>
      </c>
      <c r="K72" s="86">
        <v>0</v>
      </c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s="14" customFormat="1" ht="12.75" customHeight="1">
      <c r="A73" s="70"/>
      <c r="B73" s="69"/>
      <c r="C73" s="12"/>
      <c r="D73" s="21"/>
      <c r="E73" s="92"/>
      <c r="F73" s="92"/>
      <c r="G73" s="30"/>
      <c r="H73" s="30"/>
      <c r="I73" s="78"/>
      <c r="J73" s="86"/>
      <c r="K73" s="86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s="14" customFormat="1" ht="12.75" customHeight="1">
      <c r="A74" s="47" t="s">
        <v>290</v>
      </c>
      <c r="B74" s="69"/>
      <c r="C74" s="12"/>
      <c r="D74" s="36">
        <f>SUM(D75:D77)</f>
        <v>13531.9735462282</v>
      </c>
      <c r="E74" s="36">
        <f>SUM(E75:E77)</f>
        <v>13531.9735462282</v>
      </c>
      <c r="F74" s="36">
        <f>SUM(F75:F77)</f>
        <v>13531.9735462282</v>
      </c>
      <c r="G74" s="30"/>
      <c r="H74" s="30"/>
      <c r="I74" s="78"/>
      <c r="J74" s="86"/>
      <c r="K74" s="86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s="14" customFormat="1" ht="12.75" customHeight="1">
      <c r="A75" s="70">
        <v>45</v>
      </c>
      <c r="B75" s="69" t="s">
        <v>20</v>
      </c>
      <c r="C75" s="12" t="s">
        <v>356</v>
      </c>
      <c r="D75" s="21">
        <v>9038.335489071</v>
      </c>
      <c r="E75" s="21">
        <v>9038.335489071</v>
      </c>
      <c r="F75" s="21">
        <v>9038.335489071</v>
      </c>
      <c r="G75" s="30">
        <v>43223</v>
      </c>
      <c r="H75" s="30">
        <v>43222</v>
      </c>
      <c r="I75" s="78">
        <v>52779</v>
      </c>
      <c r="J75" s="86">
        <v>26</v>
      </c>
      <c r="K75" s="86">
        <v>2</v>
      </c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s="14" customFormat="1" ht="12.75" customHeight="1">
      <c r="A76" s="70">
        <v>46</v>
      </c>
      <c r="B76" s="69" t="s">
        <v>20</v>
      </c>
      <c r="C76" s="12" t="s">
        <v>357</v>
      </c>
      <c r="D76" s="21">
        <v>1897.2935829022001</v>
      </c>
      <c r="E76" s="21">
        <v>1897.2935829022001</v>
      </c>
      <c r="F76" s="21">
        <v>1897.2935829022001</v>
      </c>
      <c r="G76" s="30">
        <v>42828</v>
      </c>
      <c r="H76" s="30">
        <v>42828</v>
      </c>
      <c r="I76" s="78">
        <v>52413</v>
      </c>
      <c r="J76" s="86">
        <v>26</v>
      </c>
      <c r="K76" s="86">
        <v>2</v>
      </c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s="14" customFormat="1" ht="12.75" customHeight="1">
      <c r="A77" s="70">
        <v>47</v>
      </c>
      <c r="B77" s="69" t="s">
        <v>20</v>
      </c>
      <c r="C77" s="12" t="s">
        <v>358</v>
      </c>
      <c r="D77" s="21">
        <v>2596.344474255</v>
      </c>
      <c r="E77" s="21">
        <v>2596.344474255</v>
      </c>
      <c r="F77" s="21">
        <v>2596.344474255</v>
      </c>
      <c r="G77" s="30">
        <v>42462</v>
      </c>
      <c r="H77" s="30">
        <v>42461</v>
      </c>
      <c r="I77" s="78">
        <v>51592</v>
      </c>
      <c r="J77" s="86">
        <v>24</v>
      </c>
      <c r="K77" s="86">
        <v>11</v>
      </c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s="14" customFormat="1" ht="12.75" customHeight="1">
      <c r="A78" s="70"/>
      <c r="B78" s="69"/>
      <c r="C78" s="12"/>
      <c r="D78" s="21"/>
      <c r="E78" s="92"/>
      <c r="F78" s="92"/>
      <c r="G78" s="30"/>
      <c r="H78" s="30"/>
      <c r="I78" s="78"/>
      <c r="J78" s="86"/>
      <c r="K78" s="86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s="14" customFormat="1" ht="4.5" customHeight="1">
      <c r="A79" s="43"/>
      <c r="B79" s="43"/>
      <c r="C79" s="43"/>
      <c r="D79" s="93"/>
      <c r="E79" s="93"/>
      <c r="F79" s="93"/>
      <c r="G79" s="42"/>
      <c r="H79" s="42"/>
      <c r="I79" s="94"/>
      <c r="J79" s="95"/>
      <c r="K79" s="95"/>
      <c r="L79" s="46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s="14" customFormat="1" ht="4.5" customHeight="1">
      <c r="A80" s="26"/>
      <c r="B80" s="26"/>
      <c r="C80" s="26"/>
      <c r="D80" s="51"/>
      <c r="E80" s="51"/>
      <c r="F80" s="51"/>
      <c r="G80" s="30"/>
      <c r="H80" s="30"/>
      <c r="I80" s="96"/>
      <c r="J80" s="97"/>
      <c r="K80" s="97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s="104" customFormat="1" ht="12.75" customHeight="1">
      <c r="A81" s="98" t="s">
        <v>313</v>
      </c>
      <c r="B81" s="98"/>
      <c r="C81" s="98"/>
      <c r="D81" s="99"/>
      <c r="E81" s="99"/>
      <c r="F81" s="99"/>
      <c r="G81" s="100"/>
      <c r="H81" s="100"/>
      <c r="I81" s="101"/>
      <c r="J81" s="102"/>
      <c r="K81" s="102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</row>
    <row r="82" spans="1:26" s="104" customFormat="1" ht="12.75" customHeight="1">
      <c r="A82" s="150" t="s">
        <v>359</v>
      </c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05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</row>
    <row r="83" spans="1:26" s="104" customFormat="1" ht="12.75" customHeight="1">
      <c r="A83" s="151" t="s">
        <v>379</v>
      </c>
      <c r="B83" s="151"/>
      <c r="C83" s="151"/>
      <c r="D83" s="151"/>
      <c r="E83" s="151"/>
      <c r="F83" s="151"/>
      <c r="G83" s="151"/>
      <c r="H83" s="151"/>
      <c r="I83" s="151"/>
      <c r="J83" s="151"/>
      <c r="K83" s="106"/>
      <c r="L83" s="105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</row>
    <row r="84" spans="1:26" s="104" customFormat="1" ht="12.75" customHeight="1">
      <c r="A84" s="98" t="s">
        <v>377</v>
      </c>
      <c r="B84" s="98"/>
      <c r="C84" s="98"/>
      <c r="D84" s="98"/>
      <c r="E84" s="98"/>
      <c r="F84" s="98"/>
      <c r="G84" s="98"/>
      <c r="H84" s="98"/>
      <c r="I84" s="98"/>
      <c r="J84" s="107"/>
      <c r="K84" s="106"/>
      <c r="L84" s="105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</row>
    <row r="85" spans="1:26" s="104" customFormat="1" ht="12.75" customHeight="1">
      <c r="A85" s="150" t="s">
        <v>360</v>
      </c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</row>
    <row r="86" spans="1:26" s="104" customFormat="1" ht="12.75" customHeight="1">
      <c r="A86" s="150" t="s">
        <v>316</v>
      </c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</row>
    <row r="87" spans="1:26" s="104" customFormat="1" ht="12.75" customHeight="1">
      <c r="A87" s="152" t="s">
        <v>317</v>
      </c>
      <c r="B87" s="152"/>
      <c r="C87" s="152"/>
      <c r="D87" s="152"/>
      <c r="E87" s="152"/>
      <c r="F87" s="152"/>
      <c r="G87" s="152"/>
      <c r="H87" s="152"/>
      <c r="I87" s="152"/>
      <c r="J87" s="152"/>
      <c r="K87" s="108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</row>
    <row r="88" spans="1:26" s="14" customFormat="1" ht="12.75" customHeight="1">
      <c r="A88" s="87"/>
      <c r="B88" s="12"/>
      <c r="C88" s="12"/>
      <c r="D88" s="84"/>
      <c r="E88" s="30"/>
      <c r="F88" s="30"/>
      <c r="G88" s="30"/>
      <c r="H88" s="30"/>
      <c r="I88" s="109"/>
      <c r="J88" s="109"/>
      <c r="K88" s="8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s="14" customFormat="1" ht="12.75" customHeight="1">
      <c r="A89" s="87"/>
      <c r="B89" s="12"/>
      <c r="C89" s="12"/>
      <c r="D89" s="84"/>
      <c r="E89" s="30"/>
      <c r="F89" s="30"/>
      <c r="G89" s="30"/>
      <c r="H89" s="30"/>
      <c r="I89" s="109"/>
      <c r="J89" s="109"/>
      <c r="K89" s="8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s="14" customFormat="1" ht="12.75" customHeight="1">
      <c r="A90" s="87"/>
      <c r="B90" s="12"/>
      <c r="C90" s="12"/>
      <c r="D90" s="84"/>
      <c r="E90" s="30"/>
      <c r="F90" s="30"/>
      <c r="G90" s="30"/>
      <c r="H90" s="30"/>
      <c r="I90" s="109"/>
      <c r="J90" s="109"/>
      <c r="K90" s="8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s="14" customFormat="1" ht="12.75" customHeight="1">
      <c r="A91" s="87"/>
      <c r="B91" s="12"/>
      <c r="C91" s="12"/>
      <c r="D91" s="84"/>
      <c r="E91" s="30"/>
      <c r="F91" s="30"/>
      <c r="G91" s="30"/>
      <c r="H91" s="30"/>
      <c r="I91" s="109"/>
      <c r="J91" s="109"/>
      <c r="K91" s="8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s="14" customFormat="1" ht="12.75" customHeight="1">
      <c r="A92" s="87"/>
      <c r="B92" s="12"/>
      <c r="C92" s="12"/>
      <c r="D92" s="84"/>
      <c r="E92" s="30"/>
      <c r="F92" s="30"/>
      <c r="G92" s="30"/>
      <c r="H92" s="30"/>
      <c r="I92" s="109"/>
      <c r="J92" s="109"/>
      <c r="K92" s="8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s="14" customFormat="1" ht="12.75" customHeight="1">
      <c r="A93" s="87"/>
      <c r="B93" s="12"/>
      <c r="C93" s="12"/>
      <c r="D93" s="84"/>
      <c r="E93" s="30"/>
      <c r="F93" s="30"/>
      <c r="G93" s="30"/>
      <c r="H93" s="30"/>
      <c r="I93" s="109"/>
      <c r="J93" s="109"/>
      <c r="K93" s="8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s="14" customFormat="1" ht="12.75">
      <c r="A94" s="87"/>
      <c r="B94" s="12"/>
      <c r="C94" s="12"/>
      <c r="D94" s="84"/>
      <c r="E94" s="30"/>
      <c r="F94" s="30"/>
      <c r="G94" s="30"/>
      <c r="H94" s="30"/>
      <c r="I94" s="109"/>
      <c r="J94" s="109"/>
      <c r="K94" s="8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s="14" customFormat="1" ht="12.75">
      <c r="A95" s="87"/>
      <c r="B95" s="87"/>
      <c r="C95" s="12"/>
      <c r="D95" s="84"/>
      <c r="E95" s="37"/>
      <c r="F95" s="37"/>
      <c r="G95" s="37"/>
      <c r="H95" s="37"/>
      <c r="I95" s="37"/>
      <c r="J95" s="74"/>
      <c r="K95" s="8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s="14" customFormat="1" ht="12.75">
      <c r="A96" s="161"/>
      <c r="B96" s="161"/>
      <c r="C96" s="162"/>
      <c r="D96" s="162"/>
      <c r="E96" s="162"/>
      <c r="F96" s="162"/>
      <c r="G96" s="162"/>
      <c r="H96" s="162"/>
      <c r="I96" s="162"/>
      <c r="J96" s="162"/>
      <c r="K96" s="8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3:26" s="14" customFormat="1" ht="12.75">
      <c r="C97" s="12"/>
      <c r="D97" s="84"/>
      <c r="E97" s="12"/>
      <c r="F97" s="12"/>
      <c r="G97" s="12"/>
      <c r="H97" s="12"/>
      <c r="I97" s="12"/>
      <c r="J97" s="8"/>
      <c r="K97" s="8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4:26" s="14" customFormat="1" ht="12.75">
      <c r="D98" s="110"/>
      <c r="J98" s="111"/>
      <c r="K98" s="8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4:26" s="14" customFormat="1" ht="12.75">
      <c r="D99" s="110"/>
      <c r="J99" s="111"/>
      <c r="K99" s="8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4:26" s="14" customFormat="1" ht="12.75">
      <c r="D100" s="110"/>
      <c r="J100" s="111"/>
      <c r="K100" s="8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4:26" s="14" customFormat="1" ht="12.75">
      <c r="D101" s="110"/>
      <c r="J101" s="111"/>
      <c r="K101" s="8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4:26" s="14" customFormat="1" ht="12.75">
      <c r="D102" s="110"/>
      <c r="J102" s="111"/>
      <c r="K102" s="8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4:26" s="14" customFormat="1" ht="12.75">
      <c r="D103" s="110"/>
      <c r="J103" s="111"/>
      <c r="K103" s="8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4:26" s="14" customFormat="1" ht="12.75" customHeight="1">
      <c r="D104" s="110"/>
      <c r="J104" s="111"/>
      <c r="K104" s="8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4:26" s="14" customFormat="1" ht="12.75" customHeight="1">
      <c r="D105" s="110"/>
      <c r="J105" s="111"/>
      <c r="K105" s="8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4:26" s="14" customFormat="1" ht="12.75" customHeight="1">
      <c r="D106" s="110"/>
      <c r="J106" s="111"/>
      <c r="K106" s="8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4:26" s="14" customFormat="1" ht="12.75" customHeight="1">
      <c r="D107" s="110"/>
      <c r="J107" s="111"/>
      <c r="K107" s="8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s="14" customFormat="1" ht="12.75" customHeight="1">
      <c r="A108" s="112"/>
      <c r="B108" s="112"/>
      <c r="C108" s="112"/>
      <c r="D108" s="113"/>
      <c r="E108" s="112"/>
      <c r="F108" s="112"/>
      <c r="G108" s="112"/>
      <c r="H108" s="112"/>
      <c r="I108" s="112"/>
      <c r="J108" s="114"/>
      <c r="K108" s="115"/>
      <c r="L108" s="116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s="14" customFormat="1" ht="12.75" customHeight="1">
      <c r="A109" s="112"/>
      <c r="B109" s="112"/>
      <c r="C109" s="112"/>
      <c r="D109" s="113"/>
      <c r="E109" s="112"/>
      <c r="F109" s="112"/>
      <c r="G109" s="112"/>
      <c r="H109" s="112"/>
      <c r="I109" s="112"/>
      <c r="J109" s="114"/>
      <c r="K109" s="115"/>
      <c r="L109" s="116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s="14" customFormat="1" ht="12.75" customHeight="1">
      <c r="A110" s="112"/>
      <c r="B110" s="104"/>
      <c r="C110" s="104"/>
      <c r="D110" s="113"/>
      <c r="E110" s="112"/>
      <c r="F110" s="112"/>
      <c r="G110" s="112"/>
      <c r="H110" s="112"/>
      <c r="I110" s="112"/>
      <c r="J110" s="114"/>
      <c r="K110" s="115"/>
      <c r="L110" s="116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s="14" customFormat="1" ht="12.75" customHeight="1">
      <c r="A111" s="112"/>
      <c r="B111" s="104"/>
      <c r="C111" s="104"/>
      <c r="D111" s="113"/>
      <c r="E111" s="112"/>
      <c r="F111" s="112"/>
      <c r="G111" s="112"/>
      <c r="H111" s="112"/>
      <c r="I111" s="112"/>
      <c r="J111" s="114"/>
      <c r="K111" s="115"/>
      <c r="L111" s="116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s="14" customFormat="1" ht="12.75" customHeight="1">
      <c r="A112" s="112"/>
      <c r="B112" s="104"/>
      <c r="C112" s="104"/>
      <c r="D112" s="113"/>
      <c r="E112" s="112"/>
      <c r="F112" s="112"/>
      <c r="G112" s="112"/>
      <c r="H112" s="112"/>
      <c r="I112" s="112"/>
      <c r="J112" s="114"/>
      <c r="K112" s="115"/>
      <c r="L112" s="116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s="14" customFormat="1" ht="12.75" customHeight="1">
      <c r="A113" s="112"/>
      <c r="B113" s="104"/>
      <c r="C113" s="104"/>
      <c r="D113" s="113"/>
      <c r="E113" s="112"/>
      <c r="F113" s="112"/>
      <c r="G113" s="112"/>
      <c r="H113" s="112"/>
      <c r="I113" s="112"/>
      <c r="J113" s="114"/>
      <c r="K113" s="115"/>
      <c r="L113" s="116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s="14" customFormat="1" ht="12.75" customHeight="1">
      <c r="A114" s="112"/>
      <c r="B114" s="104"/>
      <c r="C114" s="104"/>
      <c r="D114" s="113"/>
      <c r="E114" s="112"/>
      <c r="F114" s="112"/>
      <c r="G114" s="112"/>
      <c r="H114" s="112"/>
      <c r="I114" s="112"/>
      <c r="J114" s="114"/>
      <c r="K114" s="115"/>
      <c r="L114" s="116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12" ht="12.75" customHeight="1">
      <c r="A115" s="112"/>
      <c r="B115" s="104"/>
      <c r="C115" s="104"/>
      <c r="D115" s="113"/>
      <c r="E115" s="112"/>
      <c r="F115" s="112"/>
      <c r="G115" s="112"/>
      <c r="H115" s="112"/>
      <c r="I115" s="112"/>
      <c r="J115" s="114"/>
      <c r="K115" s="115"/>
      <c r="L115" s="116"/>
    </row>
    <row r="116" spans="1:12" ht="12.75" customHeight="1">
      <c r="A116" s="112"/>
      <c r="B116" s="104"/>
      <c r="C116" s="104"/>
      <c r="D116" s="113"/>
      <c r="E116" s="112"/>
      <c r="F116" s="112"/>
      <c r="G116" s="112"/>
      <c r="H116" s="112"/>
      <c r="I116" s="112"/>
      <c r="J116" s="114"/>
      <c r="K116" s="115"/>
      <c r="L116" s="116"/>
    </row>
    <row r="117" spans="1:12" ht="12.75" customHeight="1">
      <c r="A117" s="112"/>
      <c r="B117" s="104"/>
      <c r="C117" s="104"/>
      <c r="D117" s="113"/>
      <c r="E117" s="112"/>
      <c r="F117" s="112"/>
      <c r="G117" s="112"/>
      <c r="H117" s="112"/>
      <c r="I117" s="112"/>
      <c r="J117" s="114"/>
      <c r="K117" s="115"/>
      <c r="L117" s="116"/>
    </row>
    <row r="118" spans="1:12" ht="12.75" customHeight="1">
      <c r="A118" s="112"/>
      <c r="B118" s="104"/>
      <c r="C118" s="104"/>
      <c r="D118" s="113"/>
      <c r="E118" s="112"/>
      <c r="F118" s="112"/>
      <c r="G118" s="112"/>
      <c r="H118" s="112"/>
      <c r="I118" s="112"/>
      <c r="J118" s="114"/>
      <c r="K118" s="115"/>
      <c r="L118" s="116"/>
    </row>
    <row r="119" spans="1:12" ht="12.75" customHeight="1">
      <c r="A119" s="112"/>
      <c r="B119" s="104"/>
      <c r="C119" s="104"/>
      <c r="D119" s="113"/>
      <c r="E119" s="112"/>
      <c r="F119" s="112"/>
      <c r="G119" s="112"/>
      <c r="H119" s="112"/>
      <c r="I119" s="112"/>
      <c r="J119" s="114"/>
      <c r="K119" s="115"/>
      <c r="L119" s="116"/>
    </row>
    <row r="120" spans="1:12" ht="12.75" customHeight="1">
      <c r="A120" s="112"/>
      <c r="B120" s="104"/>
      <c r="C120" s="104"/>
      <c r="D120" s="113"/>
      <c r="E120" s="112"/>
      <c r="F120" s="112"/>
      <c r="G120" s="112"/>
      <c r="H120" s="112"/>
      <c r="I120" s="112"/>
      <c r="J120" s="114"/>
      <c r="K120" s="115"/>
      <c r="L120" s="116"/>
    </row>
    <row r="121" spans="1:12" ht="12.75" customHeight="1">
      <c r="A121" s="56"/>
      <c r="B121" s="105"/>
      <c r="C121" s="105"/>
      <c r="D121" s="117"/>
      <c r="E121" s="56"/>
      <c r="F121" s="56"/>
      <c r="G121" s="56"/>
      <c r="H121" s="56"/>
      <c r="I121" s="56"/>
      <c r="J121" s="118"/>
      <c r="K121" s="119"/>
      <c r="L121" s="57"/>
    </row>
    <row r="122" spans="1:12" ht="12.75" customHeight="1">
      <c r="A122" s="56"/>
      <c r="B122" s="105"/>
      <c r="C122" s="105"/>
      <c r="D122" s="117"/>
      <c r="E122" s="56"/>
      <c r="F122" s="56"/>
      <c r="G122" s="56"/>
      <c r="H122" s="56"/>
      <c r="I122" s="56"/>
      <c r="J122" s="118"/>
      <c r="K122" s="119"/>
      <c r="L122" s="57"/>
    </row>
    <row r="123" spans="1:12" ht="12.75" customHeight="1">
      <c r="A123" s="56"/>
      <c r="B123" s="105"/>
      <c r="C123" s="105"/>
      <c r="D123" s="117"/>
      <c r="E123" s="56"/>
      <c r="F123" s="56"/>
      <c r="G123" s="56"/>
      <c r="H123" s="56"/>
      <c r="I123" s="56"/>
      <c r="J123" s="118"/>
      <c r="K123" s="119"/>
      <c r="L123" s="57"/>
    </row>
    <row r="124" spans="1:12" ht="12.75" customHeight="1">
      <c r="A124" s="56"/>
      <c r="B124" s="105"/>
      <c r="C124" s="105"/>
      <c r="D124" s="117"/>
      <c r="E124" s="56"/>
      <c r="F124" s="56"/>
      <c r="G124" s="56"/>
      <c r="H124" s="56"/>
      <c r="I124" s="56"/>
      <c r="J124" s="118"/>
      <c r="K124" s="119"/>
      <c r="L124" s="57"/>
    </row>
    <row r="125" spans="1:12" ht="12.75" customHeight="1">
      <c r="A125" s="56"/>
      <c r="B125" s="105"/>
      <c r="C125" s="105"/>
      <c r="D125" s="117"/>
      <c r="E125" s="56"/>
      <c r="F125" s="56"/>
      <c r="G125" s="56"/>
      <c r="H125" s="56"/>
      <c r="I125" s="56"/>
      <c r="J125" s="118"/>
      <c r="K125" s="119"/>
      <c r="L125" s="57"/>
    </row>
    <row r="126" spans="1:12" ht="12.75" customHeight="1">
      <c r="A126" s="56"/>
      <c r="B126" s="105"/>
      <c r="C126" s="105"/>
      <c r="D126" s="117"/>
      <c r="E126" s="56"/>
      <c r="F126" s="56"/>
      <c r="G126" s="56"/>
      <c r="H126" s="56"/>
      <c r="I126" s="56"/>
      <c r="J126" s="118"/>
      <c r="K126" s="119"/>
      <c r="L126" s="57"/>
    </row>
    <row r="127" spans="1:12" ht="12.75" customHeight="1">
      <c r="A127" s="56"/>
      <c r="B127" s="105"/>
      <c r="C127" s="105"/>
      <c r="D127" s="117"/>
      <c r="E127" s="56"/>
      <c r="F127" s="56"/>
      <c r="G127" s="56"/>
      <c r="H127" s="56"/>
      <c r="I127" s="56"/>
      <c r="J127" s="118"/>
      <c r="K127" s="119"/>
      <c r="L127" s="57"/>
    </row>
    <row r="128" spans="1:12" ht="12.75" customHeight="1">
      <c r="A128" s="56"/>
      <c r="B128" s="105"/>
      <c r="C128" s="105"/>
      <c r="D128" s="117"/>
      <c r="E128" s="56"/>
      <c r="F128" s="56"/>
      <c r="G128" s="56"/>
      <c r="H128" s="56"/>
      <c r="I128" s="56"/>
      <c r="J128" s="118"/>
      <c r="K128" s="119"/>
      <c r="L128" s="57"/>
    </row>
    <row r="129" spans="1:12" ht="12.75" customHeight="1">
      <c r="A129" s="56"/>
      <c r="B129" s="105"/>
      <c r="C129" s="105"/>
      <c r="D129" s="117"/>
      <c r="E129" s="56"/>
      <c r="F129" s="56"/>
      <c r="G129" s="56"/>
      <c r="H129" s="56"/>
      <c r="I129" s="56"/>
      <c r="J129" s="118"/>
      <c r="K129" s="119"/>
      <c r="L129" s="57"/>
    </row>
    <row r="130" spans="1:12" ht="12.75" customHeight="1">
      <c r="A130" s="56"/>
      <c r="B130" s="105"/>
      <c r="C130" s="105"/>
      <c r="D130" s="117"/>
      <c r="E130" s="56"/>
      <c r="F130" s="56"/>
      <c r="G130" s="56"/>
      <c r="H130" s="56"/>
      <c r="I130" s="56"/>
      <c r="J130" s="118"/>
      <c r="K130" s="119"/>
      <c r="L130" s="57"/>
    </row>
    <row r="131" spans="1:12" ht="12.75" customHeight="1">
      <c r="A131" s="56"/>
      <c r="B131" s="105"/>
      <c r="C131" s="105"/>
      <c r="D131" s="117"/>
      <c r="E131" s="56"/>
      <c r="F131" s="56"/>
      <c r="G131" s="56"/>
      <c r="H131" s="56"/>
      <c r="I131" s="56"/>
      <c r="J131" s="118"/>
      <c r="K131" s="119"/>
      <c r="L131" s="57"/>
    </row>
    <row r="132" spans="1:12" ht="12.75" customHeight="1">
      <c r="A132" s="56"/>
      <c r="B132" s="105"/>
      <c r="C132" s="105"/>
      <c r="D132" s="117"/>
      <c r="E132" s="56"/>
      <c r="F132" s="56"/>
      <c r="G132" s="56"/>
      <c r="H132" s="56"/>
      <c r="I132" s="56"/>
      <c r="J132" s="118"/>
      <c r="K132" s="119"/>
      <c r="L132" s="57"/>
    </row>
    <row r="133" spans="1:12" ht="12.75" customHeight="1">
      <c r="A133" s="56"/>
      <c r="B133" s="105"/>
      <c r="C133" s="105"/>
      <c r="D133" s="117"/>
      <c r="E133" s="56"/>
      <c r="F133" s="56"/>
      <c r="G133" s="56"/>
      <c r="H133" s="56"/>
      <c r="I133" s="56"/>
      <c r="J133" s="118"/>
      <c r="K133" s="119"/>
      <c r="L133" s="57"/>
    </row>
    <row r="134" spans="1:12" ht="12.75" customHeight="1">
      <c r="A134" s="56"/>
      <c r="B134" s="105"/>
      <c r="C134" s="105"/>
      <c r="D134" s="117"/>
      <c r="E134" s="56"/>
      <c r="F134" s="56"/>
      <c r="G134" s="56"/>
      <c r="H134" s="56"/>
      <c r="I134" s="56"/>
      <c r="J134" s="118"/>
      <c r="K134" s="119"/>
      <c r="L134" s="57"/>
    </row>
    <row r="135" spans="1:12" ht="12.75" customHeight="1">
      <c r="A135" s="56"/>
      <c r="B135" s="105"/>
      <c r="C135" s="105"/>
      <c r="D135" s="117"/>
      <c r="E135" s="56"/>
      <c r="F135" s="56"/>
      <c r="G135" s="56"/>
      <c r="H135" s="56"/>
      <c r="I135" s="56"/>
      <c r="J135" s="118"/>
      <c r="K135" s="119"/>
      <c r="L135" s="57"/>
    </row>
    <row r="136" spans="1:12" ht="12.75" customHeight="1">
      <c r="A136" s="56"/>
      <c r="B136" s="105"/>
      <c r="C136" s="105"/>
      <c r="D136" s="117"/>
      <c r="E136" s="56"/>
      <c r="F136" s="56"/>
      <c r="G136" s="56"/>
      <c r="H136" s="56"/>
      <c r="I136" s="56"/>
      <c r="J136" s="118"/>
      <c r="K136" s="119"/>
      <c r="L136" s="57"/>
    </row>
    <row r="137" spans="1:12" ht="12.75" customHeight="1">
      <c r="A137" s="56"/>
      <c r="B137" s="105"/>
      <c r="C137" s="105"/>
      <c r="D137" s="117"/>
      <c r="E137" s="56"/>
      <c r="F137" s="56"/>
      <c r="G137" s="56"/>
      <c r="H137" s="56"/>
      <c r="I137" s="56"/>
      <c r="J137" s="118"/>
      <c r="K137" s="119"/>
      <c r="L137" s="57"/>
    </row>
    <row r="138" spans="1:12" ht="12.75" customHeight="1">
      <c r="A138" s="56"/>
      <c r="B138" s="105"/>
      <c r="C138" s="105"/>
      <c r="D138" s="117"/>
      <c r="E138" s="56"/>
      <c r="F138" s="56"/>
      <c r="G138" s="56"/>
      <c r="H138" s="56"/>
      <c r="I138" s="56"/>
      <c r="J138" s="118"/>
      <c r="K138" s="119"/>
      <c r="L138" s="57"/>
    </row>
    <row r="139" spans="1:12" ht="12.75" customHeight="1">
      <c r="A139" s="56"/>
      <c r="B139" s="105"/>
      <c r="C139" s="105"/>
      <c r="D139" s="117"/>
      <c r="E139" s="56"/>
      <c r="F139" s="56"/>
      <c r="G139" s="56"/>
      <c r="H139" s="56"/>
      <c r="I139" s="56"/>
      <c r="J139" s="118"/>
      <c r="K139" s="119"/>
      <c r="L139" s="57"/>
    </row>
    <row r="140" spans="1:12" ht="12.75" customHeight="1">
      <c r="A140" s="56"/>
      <c r="B140" s="105"/>
      <c r="C140" s="105"/>
      <c r="D140" s="117"/>
      <c r="E140" s="56"/>
      <c r="F140" s="56"/>
      <c r="G140" s="56"/>
      <c r="H140" s="56"/>
      <c r="I140" s="56"/>
      <c r="J140" s="118"/>
      <c r="K140" s="119"/>
      <c r="L140" s="57"/>
    </row>
    <row r="141" spans="1:12" ht="12.75" customHeight="1">
      <c r="A141" s="56"/>
      <c r="B141" s="105"/>
      <c r="C141" s="105"/>
      <c r="D141" s="117"/>
      <c r="E141" s="56"/>
      <c r="F141" s="56"/>
      <c r="G141" s="56"/>
      <c r="H141" s="56"/>
      <c r="I141" s="56"/>
      <c r="J141" s="118"/>
      <c r="K141" s="119"/>
      <c r="L141" s="57"/>
    </row>
    <row r="142" spans="1:12" ht="12.75">
      <c r="A142" s="56"/>
      <c r="B142" s="105"/>
      <c r="C142" s="105"/>
      <c r="D142" s="117"/>
      <c r="E142" s="56"/>
      <c r="F142" s="56"/>
      <c r="G142" s="56"/>
      <c r="H142" s="56"/>
      <c r="I142" s="56"/>
      <c r="J142" s="118"/>
      <c r="K142" s="119"/>
      <c r="L142" s="57"/>
    </row>
    <row r="143" spans="1:12" ht="12.75">
      <c r="A143" s="56"/>
      <c r="B143" s="105"/>
      <c r="C143" s="105"/>
      <c r="D143" s="117"/>
      <c r="E143" s="56"/>
      <c r="F143" s="56"/>
      <c r="G143" s="56"/>
      <c r="H143" s="56"/>
      <c r="I143" s="56"/>
      <c r="J143" s="118"/>
      <c r="K143" s="119"/>
      <c r="L143" s="57"/>
    </row>
    <row r="144" spans="1:12" ht="12.75" customHeight="1">
      <c r="A144" s="56"/>
      <c r="B144" s="105"/>
      <c r="C144" s="105"/>
      <c r="D144" s="117"/>
      <c r="E144" s="56"/>
      <c r="F144" s="56"/>
      <c r="G144" s="56"/>
      <c r="H144" s="56"/>
      <c r="I144" s="56"/>
      <c r="J144" s="118"/>
      <c r="K144" s="119"/>
      <c r="L144" s="57"/>
    </row>
    <row r="145" spans="1:12" ht="12.75" customHeight="1">
      <c r="A145" s="56"/>
      <c r="B145" s="105"/>
      <c r="C145" s="105"/>
      <c r="D145" s="117"/>
      <c r="E145" s="56"/>
      <c r="F145" s="56"/>
      <c r="G145" s="56"/>
      <c r="H145" s="56"/>
      <c r="I145" s="56"/>
      <c r="J145" s="118"/>
      <c r="K145" s="119"/>
      <c r="L145" s="57"/>
    </row>
    <row r="146" spans="1:12" ht="12.75" customHeight="1">
      <c r="A146" s="56"/>
      <c r="B146" s="105"/>
      <c r="C146" s="105"/>
      <c r="D146" s="117"/>
      <c r="E146" s="56"/>
      <c r="F146" s="56"/>
      <c r="G146" s="56"/>
      <c r="H146" s="56"/>
      <c r="I146" s="56"/>
      <c r="J146" s="118"/>
      <c r="K146" s="119"/>
      <c r="L146" s="57"/>
    </row>
    <row r="147" spans="1:12" ht="12.75" customHeight="1">
      <c r="A147" s="56"/>
      <c r="B147" s="105"/>
      <c r="C147" s="105"/>
      <c r="D147" s="117"/>
      <c r="E147" s="56"/>
      <c r="F147" s="56"/>
      <c r="G147" s="56"/>
      <c r="H147" s="56"/>
      <c r="I147" s="56"/>
      <c r="J147" s="118"/>
      <c r="K147" s="119"/>
      <c r="L147" s="57"/>
    </row>
    <row r="148" spans="1:12" ht="12.75" customHeight="1">
      <c r="A148" s="56"/>
      <c r="B148" s="56"/>
      <c r="C148" s="56"/>
      <c r="D148" s="117"/>
      <c r="E148" s="56"/>
      <c r="F148" s="56"/>
      <c r="G148" s="56"/>
      <c r="H148" s="56"/>
      <c r="I148" s="56"/>
      <c r="J148" s="118"/>
      <c r="K148" s="119"/>
      <c r="L148" s="57"/>
    </row>
    <row r="149" spans="1:12" ht="12.75" customHeight="1">
      <c r="A149" s="56"/>
      <c r="B149" s="56"/>
      <c r="C149" s="56"/>
      <c r="D149" s="117"/>
      <c r="E149" s="56"/>
      <c r="F149" s="56"/>
      <c r="G149" s="56"/>
      <c r="H149" s="56"/>
      <c r="I149" s="56"/>
      <c r="J149" s="118"/>
      <c r="K149" s="119"/>
      <c r="L149" s="57"/>
    </row>
    <row r="150" spans="1:12" ht="12.75" customHeight="1">
      <c r="A150" s="56"/>
      <c r="B150" s="105"/>
      <c r="C150" s="105"/>
      <c r="D150" s="117"/>
      <c r="E150" s="56"/>
      <c r="F150" s="56"/>
      <c r="G150" s="56"/>
      <c r="H150" s="56"/>
      <c r="I150" s="56"/>
      <c r="J150" s="118"/>
      <c r="K150" s="119"/>
      <c r="L150" s="57"/>
    </row>
    <row r="151" spans="1:12" ht="12.75" customHeight="1">
      <c r="A151" s="56"/>
      <c r="B151" s="105"/>
      <c r="C151" s="105"/>
      <c r="D151" s="117"/>
      <c r="E151" s="56"/>
      <c r="F151" s="56"/>
      <c r="G151" s="56"/>
      <c r="H151" s="56"/>
      <c r="I151" s="56"/>
      <c r="J151" s="118"/>
      <c r="K151" s="119"/>
      <c r="L151" s="57"/>
    </row>
    <row r="152" spans="1:12" ht="12.75" customHeight="1">
      <c r="A152" s="56"/>
      <c r="B152" s="105"/>
      <c r="C152" s="105"/>
      <c r="D152" s="117"/>
      <c r="E152" s="56"/>
      <c r="F152" s="56"/>
      <c r="G152" s="56"/>
      <c r="H152" s="56"/>
      <c r="I152" s="56"/>
      <c r="J152" s="118"/>
      <c r="K152" s="119"/>
      <c r="L152" s="57"/>
    </row>
    <row r="153" spans="1:12" ht="12.75" customHeight="1">
      <c r="A153" s="56"/>
      <c r="B153" s="105"/>
      <c r="C153" s="105"/>
      <c r="D153" s="117"/>
      <c r="E153" s="56"/>
      <c r="F153" s="56"/>
      <c r="G153" s="56"/>
      <c r="H153" s="56"/>
      <c r="I153" s="56"/>
      <c r="J153" s="118"/>
      <c r="K153" s="119"/>
      <c r="L153" s="57"/>
    </row>
    <row r="154" spans="1:12" ht="12.75" customHeight="1">
      <c r="A154" s="56"/>
      <c r="B154" s="105"/>
      <c r="C154" s="105"/>
      <c r="D154" s="117"/>
      <c r="E154" s="56"/>
      <c r="F154" s="56"/>
      <c r="G154" s="56"/>
      <c r="H154" s="56"/>
      <c r="I154" s="56"/>
      <c r="J154" s="118"/>
      <c r="K154" s="119"/>
      <c r="L154" s="57"/>
    </row>
    <row r="155" spans="1:12" ht="12.75" customHeight="1">
      <c r="A155" s="56"/>
      <c r="B155" s="105"/>
      <c r="C155" s="105"/>
      <c r="D155" s="117"/>
      <c r="E155" s="56"/>
      <c r="F155" s="56"/>
      <c r="G155" s="56"/>
      <c r="H155" s="56"/>
      <c r="I155" s="56"/>
      <c r="J155" s="118"/>
      <c r="K155" s="119"/>
      <c r="L155" s="57"/>
    </row>
    <row r="156" spans="1:12" ht="12.75" customHeight="1">
      <c r="A156" s="56"/>
      <c r="B156" s="105"/>
      <c r="C156" s="105"/>
      <c r="D156" s="117"/>
      <c r="E156" s="56"/>
      <c r="F156" s="56"/>
      <c r="G156" s="56"/>
      <c r="H156" s="56"/>
      <c r="I156" s="56"/>
      <c r="J156" s="118"/>
      <c r="K156" s="119"/>
      <c r="L156" s="57"/>
    </row>
    <row r="157" spans="1:12" ht="12.75" customHeight="1">
      <c r="A157" s="56"/>
      <c r="B157" s="105"/>
      <c r="C157" s="105"/>
      <c r="D157" s="117"/>
      <c r="E157" s="56"/>
      <c r="F157" s="56"/>
      <c r="G157" s="56"/>
      <c r="H157" s="56"/>
      <c r="I157" s="56"/>
      <c r="J157" s="118"/>
      <c r="K157" s="119"/>
      <c r="L157" s="57"/>
    </row>
    <row r="158" spans="1:12" ht="12.75" customHeight="1">
      <c r="A158" s="56"/>
      <c r="B158" s="105"/>
      <c r="C158" s="105"/>
      <c r="D158" s="117"/>
      <c r="E158" s="56"/>
      <c r="F158" s="56"/>
      <c r="G158" s="56"/>
      <c r="H158" s="56"/>
      <c r="I158" s="56"/>
      <c r="J158" s="118"/>
      <c r="K158" s="119"/>
      <c r="L158" s="57"/>
    </row>
    <row r="159" spans="1:12" ht="12.75" customHeight="1">
      <c r="A159" s="56"/>
      <c r="B159" s="105"/>
      <c r="C159" s="105"/>
      <c r="D159" s="117"/>
      <c r="E159" s="56"/>
      <c r="F159" s="56"/>
      <c r="G159" s="56"/>
      <c r="H159" s="56"/>
      <c r="I159" s="56"/>
      <c r="J159" s="118"/>
      <c r="K159" s="119"/>
      <c r="L159" s="57"/>
    </row>
    <row r="160" spans="1:12" ht="12.75" customHeight="1">
      <c r="A160" s="56"/>
      <c r="B160" s="105"/>
      <c r="C160" s="105"/>
      <c r="D160" s="117"/>
      <c r="E160" s="56"/>
      <c r="F160" s="56"/>
      <c r="G160" s="56"/>
      <c r="H160" s="56"/>
      <c r="I160" s="56"/>
      <c r="J160" s="118"/>
      <c r="K160" s="119"/>
      <c r="L160" s="57"/>
    </row>
    <row r="161" spans="1:12" ht="12.75" customHeight="1">
      <c r="A161" s="56"/>
      <c r="B161" s="105"/>
      <c r="C161" s="105"/>
      <c r="D161" s="117"/>
      <c r="E161" s="56"/>
      <c r="F161" s="56"/>
      <c r="G161" s="56"/>
      <c r="H161" s="56"/>
      <c r="I161" s="56"/>
      <c r="J161" s="118"/>
      <c r="K161" s="119"/>
      <c r="L161" s="57"/>
    </row>
    <row r="162" spans="1:12" ht="12.75" customHeight="1">
      <c r="A162" s="56"/>
      <c r="B162" s="105"/>
      <c r="C162" s="105"/>
      <c r="D162" s="117"/>
      <c r="E162" s="56"/>
      <c r="F162" s="56"/>
      <c r="G162" s="56"/>
      <c r="H162" s="56"/>
      <c r="I162" s="56"/>
      <c r="J162" s="118"/>
      <c r="K162" s="119"/>
      <c r="L162" s="57"/>
    </row>
    <row r="163" spans="1:12" ht="12.75" customHeight="1">
      <c r="A163" s="56"/>
      <c r="B163" s="105"/>
      <c r="C163" s="105"/>
      <c r="D163" s="117"/>
      <c r="E163" s="56"/>
      <c r="F163" s="56"/>
      <c r="G163" s="56"/>
      <c r="H163" s="56"/>
      <c r="I163" s="56"/>
      <c r="J163" s="118"/>
      <c r="K163" s="119"/>
      <c r="L163" s="57"/>
    </row>
    <row r="164" spans="1:12" ht="12.75" customHeight="1">
      <c r="A164" s="56"/>
      <c r="B164" s="105"/>
      <c r="C164" s="105"/>
      <c r="D164" s="117"/>
      <c r="E164" s="56"/>
      <c r="F164" s="56"/>
      <c r="G164" s="56"/>
      <c r="H164" s="56"/>
      <c r="I164" s="56"/>
      <c r="J164" s="118"/>
      <c r="K164" s="119"/>
      <c r="L164" s="57"/>
    </row>
    <row r="165" spans="1:12" ht="12.75" customHeight="1">
      <c r="A165" s="56"/>
      <c r="B165" s="105"/>
      <c r="C165" s="105"/>
      <c r="D165" s="117"/>
      <c r="E165" s="56"/>
      <c r="F165" s="56"/>
      <c r="G165" s="56"/>
      <c r="H165" s="56"/>
      <c r="I165" s="56"/>
      <c r="J165" s="118"/>
      <c r="K165" s="119"/>
      <c r="L165" s="57"/>
    </row>
    <row r="166" spans="1:12" ht="12.75">
      <c r="A166" s="56"/>
      <c r="B166" s="105"/>
      <c r="C166" s="105"/>
      <c r="D166" s="117"/>
      <c r="E166" s="56"/>
      <c r="F166" s="56"/>
      <c r="G166" s="56"/>
      <c r="H166" s="56"/>
      <c r="I166" s="56"/>
      <c r="J166" s="118"/>
      <c r="K166" s="119"/>
      <c r="L166" s="57"/>
    </row>
    <row r="167" spans="1:12" ht="12.75">
      <c r="A167" s="56"/>
      <c r="B167" s="105"/>
      <c r="C167" s="105"/>
      <c r="D167" s="117"/>
      <c r="E167" s="56"/>
      <c r="F167" s="56"/>
      <c r="G167" s="56"/>
      <c r="H167" s="56"/>
      <c r="I167" s="56"/>
      <c r="J167" s="118"/>
      <c r="K167" s="119"/>
      <c r="L167" s="57"/>
    </row>
    <row r="168" spans="1:12" ht="12.75">
      <c r="A168" s="56"/>
      <c r="B168" s="105"/>
      <c r="C168" s="105"/>
      <c r="D168" s="117"/>
      <c r="E168" s="56"/>
      <c r="F168" s="56"/>
      <c r="G168" s="56"/>
      <c r="H168" s="56"/>
      <c r="I168" s="56"/>
      <c r="J168" s="118"/>
      <c r="K168" s="119"/>
      <c r="L168" s="57"/>
    </row>
    <row r="169" spans="1:12" ht="12.75">
      <c r="A169" s="56" t="s">
        <v>361</v>
      </c>
      <c r="B169" s="105"/>
      <c r="C169" s="105"/>
      <c r="D169" s="117"/>
      <c r="E169" s="56"/>
      <c r="F169" s="56"/>
      <c r="G169" s="56"/>
      <c r="H169" s="56"/>
      <c r="I169" s="56"/>
      <c r="J169" s="118"/>
      <c r="K169" s="119"/>
      <c r="L169" s="57"/>
    </row>
    <row r="170" spans="1:12" ht="12.75">
      <c r="A170" s="56"/>
      <c r="B170" s="105"/>
      <c r="C170" s="105"/>
      <c r="D170" s="117"/>
      <c r="E170" s="56"/>
      <c r="F170" s="56"/>
      <c r="G170" s="56"/>
      <c r="H170" s="56"/>
      <c r="I170" s="56"/>
      <c r="J170" s="118"/>
      <c r="K170" s="119"/>
      <c r="L170" s="57"/>
    </row>
    <row r="171" spans="1:12" ht="12.75">
      <c r="A171" s="56"/>
      <c r="B171" s="105"/>
      <c r="C171" s="105"/>
      <c r="D171" s="117"/>
      <c r="E171" s="56"/>
      <c r="F171" s="56"/>
      <c r="G171" s="56"/>
      <c r="H171" s="56"/>
      <c r="I171" s="56"/>
      <c r="J171" s="118"/>
      <c r="K171" s="119"/>
      <c r="L171" s="57"/>
    </row>
    <row r="176" ht="12.75" customHeight="1"/>
    <row r="177" ht="12.75" customHeight="1"/>
    <row r="178" ht="12.75" customHeight="1"/>
    <row r="179" ht="12.75" customHeight="1"/>
    <row r="180" spans="1:12" ht="12.75" customHeight="1">
      <c r="A180" s="56"/>
      <c r="B180" s="56"/>
      <c r="C180" s="56"/>
      <c r="D180" s="117"/>
      <c r="E180" s="56"/>
      <c r="F180" s="56"/>
      <c r="G180" s="56"/>
      <c r="H180" s="56"/>
      <c r="I180" s="56"/>
      <c r="J180" s="118"/>
      <c r="K180" s="119"/>
      <c r="L180" s="57"/>
    </row>
    <row r="181" spans="1:12" ht="12.75" customHeight="1">
      <c r="A181" s="56"/>
      <c r="B181" s="56"/>
      <c r="C181" s="56"/>
      <c r="D181" s="117"/>
      <c r="E181" s="56"/>
      <c r="F181" s="56"/>
      <c r="G181" s="56"/>
      <c r="H181" s="56"/>
      <c r="I181" s="56"/>
      <c r="J181" s="118"/>
      <c r="K181" s="119"/>
      <c r="L181" s="57"/>
    </row>
    <row r="182" spans="1:12" ht="12.75" customHeight="1">
      <c r="A182" s="56"/>
      <c r="B182" s="105"/>
      <c r="C182" s="105"/>
      <c r="D182" s="117"/>
      <c r="E182" s="56"/>
      <c r="F182" s="56"/>
      <c r="G182" s="56"/>
      <c r="H182" s="56"/>
      <c r="I182" s="56"/>
      <c r="J182" s="118"/>
      <c r="K182" s="119"/>
      <c r="L182" s="57"/>
    </row>
    <row r="183" spans="1:12" ht="12.75" customHeight="1">
      <c r="A183" s="56"/>
      <c r="B183" s="105"/>
      <c r="C183" s="105"/>
      <c r="D183" s="117"/>
      <c r="E183" s="56"/>
      <c r="F183" s="56"/>
      <c r="G183" s="56"/>
      <c r="H183" s="56"/>
      <c r="I183" s="56"/>
      <c r="J183" s="118"/>
      <c r="K183" s="119"/>
      <c r="L183" s="57"/>
    </row>
    <row r="184" spans="1:12" ht="12.75" customHeight="1">
      <c r="A184" s="56"/>
      <c r="B184" s="105"/>
      <c r="C184" s="105"/>
      <c r="D184" s="117"/>
      <c r="E184" s="56"/>
      <c r="F184" s="56"/>
      <c r="G184" s="56"/>
      <c r="H184" s="56"/>
      <c r="I184" s="56"/>
      <c r="J184" s="118"/>
      <c r="K184" s="119"/>
      <c r="L184" s="57"/>
    </row>
    <row r="185" spans="1:12" ht="12.75" customHeight="1">
      <c r="A185" s="56"/>
      <c r="B185" s="105"/>
      <c r="C185" s="105"/>
      <c r="D185" s="117"/>
      <c r="E185" s="56"/>
      <c r="F185" s="56"/>
      <c r="G185" s="56"/>
      <c r="H185" s="56"/>
      <c r="I185" s="56"/>
      <c r="J185" s="118"/>
      <c r="K185" s="119"/>
      <c r="L185" s="57"/>
    </row>
    <row r="186" spans="1:12" ht="12.75" customHeight="1">
      <c r="A186" s="56"/>
      <c r="B186" s="105"/>
      <c r="C186" s="105"/>
      <c r="D186" s="117"/>
      <c r="E186" s="56"/>
      <c r="F186" s="56"/>
      <c r="G186" s="56"/>
      <c r="H186" s="56"/>
      <c r="I186" s="56"/>
      <c r="J186" s="118"/>
      <c r="K186" s="119"/>
      <c r="L186" s="57"/>
    </row>
    <row r="187" spans="1:12" ht="12.75" customHeight="1">
      <c r="A187" s="56"/>
      <c r="B187" s="105"/>
      <c r="C187" s="105"/>
      <c r="D187" s="117"/>
      <c r="E187" s="56"/>
      <c r="F187" s="56"/>
      <c r="G187" s="56"/>
      <c r="H187" s="56"/>
      <c r="I187" s="56"/>
      <c r="J187" s="118"/>
      <c r="K187" s="119"/>
      <c r="L187" s="57"/>
    </row>
    <row r="188" spans="1:12" ht="12.75" customHeight="1">
      <c r="A188" s="56"/>
      <c r="B188" s="105"/>
      <c r="C188" s="105"/>
      <c r="D188" s="117"/>
      <c r="E188" s="56"/>
      <c r="F188" s="56"/>
      <c r="G188" s="56"/>
      <c r="H188" s="56"/>
      <c r="I188" s="56"/>
      <c r="J188" s="118"/>
      <c r="K188" s="119"/>
      <c r="L188" s="57"/>
    </row>
    <row r="189" spans="1:12" ht="12.75" customHeight="1">
      <c r="A189" s="56"/>
      <c r="B189" s="105"/>
      <c r="C189" s="105"/>
      <c r="D189" s="117"/>
      <c r="E189" s="56"/>
      <c r="F189" s="56"/>
      <c r="G189" s="56"/>
      <c r="H189" s="56"/>
      <c r="I189" s="56"/>
      <c r="J189" s="118"/>
      <c r="K189" s="119"/>
      <c r="L189" s="57"/>
    </row>
    <row r="190" spans="1:12" ht="12.75">
      <c r="A190" s="56"/>
      <c r="B190" s="105"/>
      <c r="C190" s="105"/>
      <c r="D190" s="117"/>
      <c r="E190" s="56"/>
      <c r="F190" s="56"/>
      <c r="G190" s="56"/>
      <c r="H190" s="56"/>
      <c r="I190" s="56"/>
      <c r="J190" s="118"/>
      <c r="K190" s="119"/>
      <c r="L190" s="57"/>
    </row>
    <row r="191" spans="1:12" ht="12.75">
      <c r="A191" s="56"/>
      <c r="B191" s="105"/>
      <c r="C191" s="105"/>
      <c r="D191" s="117"/>
      <c r="E191" s="56"/>
      <c r="F191" s="56"/>
      <c r="G191" s="56"/>
      <c r="H191" s="56"/>
      <c r="I191" s="56"/>
      <c r="J191" s="118"/>
      <c r="K191" s="119"/>
      <c r="L191" s="57"/>
    </row>
    <row r="192" spans="1:12" ht="12.75" customHeight="1">
      <c r="A192" s="56"/>
      <c r="B192" s="105"/>
      <c r="C192" s="105"/>
      <c r="D192" s="117"/>
      <c r="E192" s="56"/>
      <c r="F192" s="56"/>
      <c r="G192" s="56"/>
      <c r="H192" s="56"/>
      <c r="I192" s="56"/>
      <c r="J192" s="118"/>
      <c r="K192" s="119"/>
      <c r="L192" s="57"/>
    </row>
    <row r="193" spans="1:12" ht="12.75" customHeight="1">
      <c r="A193" s="56"/>
      <c r="B193" s="105"/>
      <c r="C193" s="105"/>
      <c r="D193" s="117"/>
      <c r="E193" s="56"/>
      <c r="F193" s="56"/>
      <c r="G193" s="56"/>
      <c r="H193" s="56"/>
      <c r="I193" s="56"/>
      <c r="J193" s="118"/>
      <c r="K193" s="119"/>
      <c r="L193" s="57"/>
    </row>
    <row r="194" spans="1:12" ht="12.75" customHeight="1">
      <c r="A194" s="56"/>
      <c r="B194" s="105"/>
      <c r="C194" s="105"/>
      <c r="D194" s="117"/>
      <c r="E194" s="56"/>
      <c r="F194" s="56"/>
      <c r="G194" s="56"/>
      <c r="H194" s="56"/>
      <c r="I194" s="56"/>
      <c r="J194" s="118"/>
      <c r="K194" s="119"/>
      <c r="L194" s="57"/>
    </row>
    <row r="195" spans="1:12" ht="12.75" customHeight="1">
      <c r="A195" s="56"/>
      <c r="B195" s="105"/>
      <c r="C195" s="105"/>
      <c r="D195" s="117"/>
      <c r="E195" s="56"/>
      <c r="F195" s="56"/>
      <c r="G195" s="56"/>
      <c r="H195" s="56"/>
      <c r="I195" s="56"/>
      <c r="J195" s="118"/>
      <c r="K195" s="119"/>
      <c r="L195" s="57"/>
    </row>
    <row r="196" spans="1:12" ht="12.75" customHeight="1">
      <c r="A196" s="56"/>
      <c r="B196" s="56"/>
      <c r="C196" s="56"/>
      <c r="D196" s="117"/>
      <c r="E196" s="56"/>
      <c r="F196" s="56"/>
      <c r="G196" s="56"/>
      <c r="H196" s="56"/>
      <c r="I196" s="56"/>
      <c r="J196" s="118"/>
      <c r="K196" s="119"/>
      <c r="L196" s="57"/>
    </row>
    <row r="197" spans="1:12" ht="12.75" customHeight="1">
      <c r="A197" s="56"/>
      <c r="B197" s="56"/>
      <c r="C197" s="56"/>
      <c r="D197" s="117"/>
      <c r="E197" s="56"/>
      <c r="F197" s="56"/>
      <c r="G197" s="56"/>
      <c r="H197" s="56"/>
      <c r="I197" s="56"/>
      <c r="J197" s="118"/>
      <c r="K197" s="119"/>
      <c r="L197" s="57"/>
    </row>
    <row r="198" spans="1:12" ht="12.75" customHeight="1">
      <c r="A198" s="56"/>
      <c r="B198" s="105"/>
      <c r="C198" s="105"/>
      <c r="D198" s="117"/>
      <c r="E198" s="56"/>
      <c r="F198" s="56"/>
      <c r="G198" s="56"/>
      <c r="H198" s="56"/>
      <c r="I198" s="56"/>
      <c r="J198" s="118"/>
      <c r="K198" s="119"/>
      <c r="L198" s="57"/>
    </row>
    <row r="199" spans="1:12" ht="12.75" customHeight="1">
      <c r="A199" s="56"/>
      <c r="B199" s="105"/>
      <c r="C199" s="105"/>
      <c r="D199" s="117"/>
      <c r="E199" s="56"/>
      <c r="F199" s="56"/>
      <c r="G199" s="56"/>
      <c r="H199" s="56"/>
      <c r="I199" s="56"/>
      <c r="J199" s="118"/>
      <c r="K199" s="119"/>
      <c r="L199" s="57"/>
    </row>
    <row r="200" spans="1:12" ht="12.75" customHeight="1">
      <c r="A200" s="56"/>
      <c r="B200" s="105"/>
      <c r="C200" s="105"/>
      <c r="D200" s="117"/>
      <c r="E200" s="56"/>
      <c r="F200" s="56"/>
      <c r="G200" s="56"/>
      <c r="H200" s="56"/>
      <c r="I200" s="56"/>
      <c r="J200" s="118"/>
      <c r="K200" s="119"/>
      <c r="L200" s="57"/>
    </row>
    <row r="201" spans="1:12" ht="12.75" customHeight="1">
      <c r="A201" s="56"/>
      <c r="B201" s="105"/>
      <c r="C201" s="105"/>
      <c r="D201" s="117"/>
      <c r="E201" s="56"/>
      <c r="F201" s="56"/>
      <c r="G201" s="56"/>
      <c r="H201" s="56"/>
      <c r="I201" s="56"/>
      <c r="J201" s="118"/>
      <c r="K201" s="119"/>
      <c r="L201" s="57"/>
    </row>
    <row r="202" spans="1:12" ht="12.75" customHeight="1">
      <c r="A202" s="56"/>
      <c r="B202" s="105"/>
      <c r="C202" s="105"/>
      <c r="D202" s="117"/>
      <c r="E202" s="56"/>
      <c r="F202" s="56"/>
      <c r="G202" s="56"/>
      <c r="H202" s="56"/>
      <c r="I202" s="56"/>
      <c r="J202" s="118"/>
      <c r="K202" s="119"/>
      <c r="L202" s="57"/>
    </row>
    <row r="203" spans="1:12" ht="12.75" customHeight="1">
      <c r="A203" s="56"/>
      <c r="B203" s="105"/>
      <c r="C203" s="105"/>
      <c r="D203" s="117"/>
      <c r="E203" s="56"/>
      <c r="F203" s="56"/>
      <c r="G203" s="56"/>
      <c r="H203" s="56"/>
      <c r="I203" s="56"/>
      <c r="J203" s="118"/>
      <c r="K203" s="119"/>
      <c r="L203" s="57"/>
    </row>
    <row r="204" spans="1:12" ht="12.75" customHeight="1">
      <c r="A204" s="56"/>
      <c r="B204" s="105"/>
      <c r="C204" s="105"/>
      <c r="D204" s="117"/>
      <c r="E204" s="56"/>
      <c r="F204" s="56"/>
      <c r="G204" s="56"/>
      <c r="H204" s="56"/>
      <c r="I204" s="56"/>
      <c r="J204" s="118"/>
      <c r="K204" s="119"/>
      <c r="L204" s="57"/>
    </row>
    <row r="205" spans="1:12" ht="12.75" customHeight="1">
      <c r="A205" s="56"/>
      <c r="B205" s="105"/>
      <c r="C205" s="105"/>
      <c r="D205" s="117"/>
      <c r="E205" s="56"/>
      <c r="F205" s="56"/>
      <c r="G205" s="56"/>
      <c r="H205" s="56"/>
      <c r="I205" s="56"/>
      <c r="J205" s="118"/>
      <c r="K205" s="119"/>
      <c r="L205" s="57"/>
    </row>
    <row r="206" spans="1:12" ht="12.75" customHeight="1">
      <c r="A206" s="56"/>
      <c r="B206" s="105"/>
      <c r="C206" s="105"/>
      <c r="D206" s="117"/>
      <c r="E206" s="56"/>
      <c r="F206" s="56"/>
      <c r="G206" s="56"/>
      <c r="H206" s="56"/>
      <c r="I206" s="56"/>
      <c r="J206" s="118"/>
      <c r="K206" s="119"/>
      <c r="L206" s="57"/>
    </row>
    <row r="207" spans="1:12" ht="12.75" customHeight="1">
      <c r="A207" s="56"/>
      <c r="B207" s="105"/>
      <c r="C207" s="105"/>
      <c r="D207" s="117"/>
      <c r="E207" s="56"/>
      <c r="F207" s="56"/>
      <c r="G207" s="56"/>
      <c r="H207" s="56"/>
      <c r="I207" s="56"/>
      <c r="J207" s="118"/>
      <c r="K207" s="119"/>
      <c r="L207" s="57"/>
    </row>
    <row r="208" spans="1:12" ht="12.75" customHeight="1">
      <c r="A208" s="56"/>
      <c r="B208" s="105"/>
      <c r="C208" s="105"/>
      <c r="D208" s="117"/>
      <c r="E208" s="56"/>
      <c r="F208" s="56"/>
      <c r="G208" s="56"/>
      <c r="H208" s="56"/>
      <c r="I208" s="56"/>
      <c r="J208" s="118"/>
      <c r="K208" s="119"/>
      <c r="L208" s="57"/>
    </row>
    <row r="209" spans="1:12" ht="12.75" customHeight="1">
      <c r="A209" s="56"/>
      <c r="B209" s="105"/>
      <c r="C209" s="105"/>
      <c r="D209" s="117"/>
      <c r="E209" s="56"/>
      <c r="F209" s="56"/>
      <c r="G209" s="56"/>
      <c r="H209" s="56"/>
      <c r="I209" s="56"/>
      <c r="J209" s="118"/>
      <c r="K209" s="119"/>
      <c r="L209" s="57"/>
    </row>
    <row r="210" spans="1:12" ht="12.75" customHeight="1">
      <c r="A210" s="56"/>
      <c r="B210" s="105"/>
      <c r="C210" s="105"/>
      <c r="D210" s="117"/>
      <c r="E210" s="56"/>
      <c r="F210" s="56"/>
      <c r="G210" s="56"/>
      <c r="H210" s="56"/>
      <c r="I210" s="56"/>
      <c r="J210" s="118"/>
      <c r="K210" s="119"/>
      <c r="L210" s="57"/>
    </row>
    <row r="211" spans="1:12" ht="12.75" customHeight="1">
      <c r="A211" s="56"/>
      <c r="B211" s="105"/>
      <c r="C211" s="105"/>
      <c r="D211" s="117"/>
      <c r="E211" s="56"/>
      <c r="F211" s="56"/>
      <c r="G211" s="56"/>
      <c r="H211" s="56"/>
      <c r="I211" s="56"/>
      <c r="J211" s="118"/>
      <c r="K211" s="119"/>
      <c r="L211" s="57"/>
    </row>
    <row r="212" spans="1:12" ht="12.75" customHeight="1">
      <c r="A212" s="56"/>
      <c r="B212" s="105"/>
      <c r="C212" s="105"/>
      <c r="D212" s="117"/>
      <c r="E212" s="56"/>
      <c r="F212" s="56"/>
      <c r="G212" s="56"/>
      <c r="H212" s="56"/>
      <c r="I212" s="56"/>
      <c r="J212" s="118"/>
      <c r="K212" s="119"/>
      <c r="L212" s="57"/>
    </row>
    <row r="213" spans="1:12" ht="12.75" customHeight="1">
      <c r="A213" s="56"/>
      <c r="B213" s="105"/>
      <c r="C213" s="105"/>
      <c r="D213" s="117"/>
      <c r="E213" s="56"/>
      <c r="F213" s="56"/>
      <c r="G213" s="56"/>
      <c r="H213" s="56"/>
      <c r="I213" s="56"/>
      <c r="J213" s="118"/>
      <c r="K213" s="119"/>
      <c r="L213" s="57"/>
    </row>
    <row r="214" spans="1:12" ht="12.75" customHeight="1">
      <c r="A214" s="56"/>
      <c r="B214" s="105"/>
      <c r="C214" s="105"/>
      <c r="D214" s="117"/>
      <c r="E214" s="56"/>
      <c r="F214" s="56"/>
      <c r="G214" s="56"/>
      <c r="H214" s="56"/>
      <c r="I214" s="56"/>
      <c r="J214" s="118"/>
      <c r="K214" s="119"/>
      <c r="L214" s="57"/>
    </row>
    <row r="215" spans="1:12" ht="12.75" customHeight="1">
      <c r="A215" s="56"/>
      <c r="B215" s="105"/>
      <c r="C215" s="105"/>
      <c r="D215" s="117"/>
      <c r="E215" s="56"/>
      <c r="F215" s="56"/>
      <c r="G215" s="56"/>
      <c r="H215" s="56"/>
      <c r="I215" s="56"/>
      <c r="J215" s="118"/>
      <c r="K215" s="119"/>
      <c r="L215" s="57"/>
    </row>
    <row r="216" spans="1:12" ht="12.75">
      <c r="A216" s="56"/>
      <c r="B216" s="105"/>
      <c r="C216" s="105"/>
      <c r="D216" s="117"/>
      <c r="E216" s="56"/>
      <c r="F216" s="56"/>
      <c r="G216" s="56"/>
      <c r="H216" s="56"/>
      <c r="I216" s="56"/>
      <c r="J216" s="118"/>
      <c r="K216" s="119"/>
      <c r="L216" s="57"/>
    </row>
    <row r="217" spans="1:12" ht="12.75">
      <c r="A217" s="56"/>
      <c r="B217" s="105"/>
      <c r="C217" s="105"/>
      <c r="D217" s="117"/>
      <c r="E217" s="56"/>
      <c r="F217" s="56"/>
      <c r="G217" s="56"/>
      <c r="H217" s="56"/>
      <c r="I217" s="56"/>
      <c r="J217" s="118"/>
      <c r="K217" s="119"/>
      <c r="L217" s="57"/>
    </row>
    <row r="218" spans="1:12" ht="12.75" customHeight="1">
      <c r="A218" s="56"/>
      <c r="B218" s="105"/>
      <c r="C218" s="105"/>
      <c r="D218" s="117"/>
      <c r="E218" s="56"/>
      <c r="F218" s="56"/>
      <c r="G218" s="56"/>
      <c r="H218" s="56"/>
      <c r="I218" s="56"/>
      <c r="J218" s="118"/>
      <c r="K218" s="119"/>
      <c r="L218" s="57"/>
    </row>
    <row r="219" spans="1:12" ht="12.75" customHeight="1">
      <c r="A219" s="56"/>
      <c r="B219" s="105"/>
      <c r="C219" s="105"/>
      <c r="D219" s="117"/>
      <c r="E219" s="56"/>
      <c r="F219" s="56"/>
      <c r="G219" s="56"/>
      <c r="H219" s="56"/>
      <c r="I219" s="56"/>
      <c r="J219" s="118"/>
      <c r="K219" s="119"/>
      <c r="L219" s="57"/>
    </row>
    <row r="220" spans="1:12" ht="12.75" customHeight="1">
      <c r="A220" s="56"/>
      <c r="B220" s="105"/>
      <c r="C220" s="105"/>
      <c r="D220" s="117"/>
      <c r="E220" s="56"/>
      <c r="F220" s="56"/>
      <c r="G220" s="56"/>
      <c r="H220" s="56"/>
      <c r="I220" s="56"/>
      <c r="J220" s="118"/>
      <c r="K220" s="119"/>
      <c r="L220" s="57"/>
    </row>
    <row r="221" spans="1:12" ht="12.75" customHeight="1">
      <c r="A221" s="56"/>
      <c r="B221" s="105"/>
      <c r="C221" s="105"/>
      <c r="D221" s="117"/>
      <c r="E221" s="56"/>
      <c r="F221" s="56"/>
      <c r="G221" s="56"/>
      <c r="H221" s="56"/>
      <c r="I221" s="56"/>
      <c r="J221" s="118"/>
      <c r="K221" s="119"/>
      <c r="L221" s="57"/>
    </row>
    <row r="222" spans="1:12" ht="12.75" customHeight="1">
      <c r="A222" s="56"/>
      <c r="B222" s="56"/>
      <c r="C222" s="56"/>
      <c r="D222" s="117"/>
      <c r="E222" s="56"/>
      <c r="F222" s="56"/>
      <c r="G222" s="56"/>
      <c r="H222" s="56"/>
      <c r="I222" s="56"/>
      <c r="J222" s="118"/>
      <c r="K222" s="119"/>
      <c r="L222" s="57"/>
    </row>
    <row r="223" spans="1:12" ht="12.75" customHeight="1">
      <c r="A223" s="56"/>
      <c r="B223" s="56"/>
      <c r="C223" s="56"/>
      <c r="D223" s="117"/>
      <c r="E223" s="56"/>
      <c r="F223" s="56"/>
      <c r="G223" s="56"/>
      <c r="H223" s="56"/>
      <c r="I223" s="56"/>
      <c r="J223" s="118"/>
      <c r="K223" s="119"/>
      <c r="L223" s="57"/>
    </row>
    <row r="224" spans="1:12" ht="12.75" customHeight="1">
      <c r="A224" s="56"/>
      <c r="B224" s="105"/>
      <c r="C224" s="105"/>
      <c r="D224" s="117"/>
      <c r="E224" s="56"/>
      <c r="F224" s="56"/>
      <c r="G224" s="56"/>
      <c r="H224" s="56"/>
      <c r="I224" s="56"/>
      <c r="J224" s="118"/>
      <c r="K224" s="119"/>
      <c r="L224" s="57"/>
    </row>
    <row r="225" spans="1:12" ht="12.75" customHeight="1">
      <c r="A225" s="56"/>
      <c r="B225" s="105"/>
      <c r="C225" s="105"/>
      <c r="D225" s="117"/>
      <c r="E225" s="56"/>
      <c r="F225" s="56"/>
      <c r="G225" s="56"/>
      <c r="H225" s="56"/>
      <c r="I225" s="56"/>
      <c r="J225" s="118"/>
      <c r="K225" s="119"/>
      <c r="L225" s="57"/>
    </row>
    <row r="226" spans="1:12" ht="12.75" customHeight="1">
      <c r="A226" s="56"/>
      <c r="B226" s="105"/>
      <c r="C226" s="105"/>
      <c r="D226" s="117"/>
      <c r="E226" s="56"/>
      <c r="F226" s="56"/>
      <c r="G226" s="56"/>
      <c r="H226" s="56"/>
      <c r="I226" s="56"/>
      <c r="J226" s="118"/>
      <c r="K226" s="119"/>
      <c r="L226" s="57"/>
    </row>
    <row r="227" spans="1:12" ht="12.75" customHeight="1">
      <c r="A227" s="56"/>
      <c r="B227" s="105"/>
      <c r="C227" s="105"/>
      <c r="D227" s="117"/>
      <c r="E227" s="56"/>
      <c r="F227" s="56"/>
      <c r="G227" s="56"/>
      <c r="H227" s="56"/>
      <c r="I227" s="56"/>
      <c r="J227" s="118"/>
      <c r="K227" s="119"/>
      <c r="L227" s="57"/>
    </row>
    <row r="228" spans="1:12" ht="12.75" customHeight="1">
      <c r="A228" s="56"/>
      <c r="B228" s="105"/>
      <c r="C228" s="105"/>
      <c r="D228" s="117"/>
      <c r="E228" s="56"/>
      <c r="F228" s="56"/>
      <c r="G228" s="56"/>
      <c r="H228" s="56"/>
      <c r="I228" s="56"/>
      <c r="J228" s="118"/>
      <c r="K228" s="119"/>
      <c r="L228" s="57"/>
    </row>
    <row r="229" spans="1:12" ht="12.75" customHeight="1">
      <c r="A229" s="56"/>
      <c r="B229" s="105"/>
      <c r="C229" s="105"/>
      <c r="D229" s="117"/>
      <c r="E229" s="56"/>
      <c r="F229" s="56"/>
      <c r="G229" s="56"/>
      <c r="H229" s="56"/>
      <c r="I229" s="56"/>
      <c r="J229" s="118"/>
      <c r="K229" s="119"/>
      <c r="L229" s="57"/>
    </row>
    <row r="230" spans="1:12" ht="12.75" customHeight="1">
      <c r="A230" s="56"/>
      <c r="B230" s="105"/>
      <c r="C230" s="105"/>
      <c r="D230" s="117"/>
      <c r="E230" s="56"/>
      <c r="F230" s="56"/>
      <c r="G230" s="56"/>
      <c r="H230" s="56"/>
      <c r="I230" s="56"/>
      <c r="J230" s="118"/>
      <c r="K230" s="119"/>
      <c r="L230" s="57"/>
    </row>
    <row r="231" spans="1:12" ht="12.75" customHeight="1">
      <c r="A231" s="56"/>
      <c r="B231" s="105"/>
      <c r="C231" s="105"/>
      <c r="D231" s="117"/>
      <c r="E231" s="56"/>
      <c r="F231" s="56"/>
      <c r="G231" s="56"/>
      <c r="H231" s="56"/>
      <c r="I231" s="56"/>
      <c r="J231" s="118"/>
      <c r="K231" s="119"/>
      <c r="L231" s="57"/>
    </row>
    <row r="232" spans="1:12" ht="12.75" customHeight="1">
      <c r="A232" s="56"/>
      <c r="B232" s="105"/>
      <c r="C232" s="105"/>
      <c r="D232" s="117"/>
      <c r="E232" s="56"/>
      <c r="F232" s="56"/>
      <c r="G232" s="56"/>
      <c r="H232" s="56"/>
      <c r="I232" s="56"/>
      <c r="J232" s="118"/>
      <c r="K232" s="119"/>
      <c r="L232" s="57"/>
    </row>
    <row r="233" spans="1:12" ht="12.75" customHeight="1">
      <c r="A233" s="56"/>
      <c r="B233" s="105"/>
      <c r="C233" s="105"/>
      <c r="D233" s="117"/>
      <c r="E233" s="56"/>
      <c r="F233" s="56"/>
      <c r="G233" s="56"/>
      <c r="H233" s="56"/>
      <c r="I233" s="56"/>
      <c r="J233" s="118"/>
      <c r="K233" s="119"/>
      <c r="L233" s="57"/>
    </row>
    <row r="234" spans="1:12" ht="12.75" customHeight="1">
      <c r="A234" s="56"/>
      <c r="B234" s="105"/>
      <c r="C234" s="105"/>
      <c r="D234" s="117"/>
      <c r="E234" s="56"/>
      <c r="F234" s="56"/>
      <c r="G234" s="56"/>
      <c r="H234" s="56"/>
      <c r="I234" s="56"/>
      <c r="J234" s="118"/>
      <c r="K234" s="119"/>
      <c r="L234" s="57"/>
    </row>
    <row r="235" spans="1:12" ht="12.75" customHeight="1">
      <c r="A235" s="56"/>
      <c r="B235" s="105"/>
      <c r="C235" s="105"/>
      <c r="D235" s="117"/>
      <c r="E235" s="56"/>
      <c r="F235" s="56"/>
      <c r="G235" s="56"/>
      <c r="H235" s="56"/>
      <c r="I235" s="56"/>
      <c r="J235" s="118"/>
      <c r="K235" s="119"/>
      <c r="L235" s="57"/>
    </row>
    <row r="236" spans="1:12" ht="12.75" customHeight="1">
      <c r="A236" s="56"/>
      <c r="B236" s="105"/>
      <c r="C236" s="105"/>
      <c r="D236" s="117"/>
      <c r="E236" s="56"/>
      <c r="F236" s="56"/>
      <c r="G236" s="56"/>
      <c r="H236" s="56"/>
      <c r="I236" s="56"/>
      <c r="J236" s="118"/>
      <c r="K236" s="119"/>
      <c r="L236" s="57"/>
    </row>
    <row r="237" spans="1:12" ht="12.75" customHeight="1">
      <c r="A237" s="56"/>
      <c r="B237" s="105"/>
      <c r="C237" s="105"/>
      <c r="D237" s="117"/>
      <c r="E237" s="56"/>
      <c r="F237" s="56"/>
      <c r="G237" s="56"/>
      <c r="H237" s="56"/>
      <c r="I237" s="56"/>
      <c r="J237" s="118"/>
      <c r="K237" s="119"/>
      <c r="L237" s="57"/>
    </row>
    <row r="238" spans="1:12" ht="12.75" customHeight="1">
      <c r="A238" s="56"/>
      <c r="B238" s="105"/>
      <c r="C238" s="105"/>
      <c r="D238" s="117"/>
      <c r="E238" s="56"/>
      <c r="F238" s="56"/>
      <c r="G238" s="56"/>
      <c r="H238" s="56"/>
      <c r="I238" s="56"/>
      <c r="J238" s="118"/>
      <c r="K238" s="119"/>
      <c r="L238" s="57"/>
    </row>
    <row r="239" spans="1:12" ht="12.75" customHeight="1">
      <c r="A239" s="56"/>
      <c r="B239" s="105"/>
      <c r="C239" s="105"/>
      <c r="D239" s="117"/>
      <c r="E239" s="56"/>
      <c r="F239" s="56"/>
      <c r="G239" s="56"/>
      <c r="H239" s="56"/>
      <c r="I239" s="56"/>
      <c r="J239" s="118"/>
      <c r="K239" s="119"/>
      <c r="L239" s="57"/>
    </row>
    <row r="240" spans="1:12" ht="12.75" customHeight="1">
      <c r="A240" s="56"/>
      <c r="B240" s="105"/>
      <c r="C240" s="105"/>
      <c r="D240" s="117"/>
      <c r="E240" s="56"/>
      <c r="F240" s="56"/>
      <c r="G240" s="56"/>
      <c r="H240" s="56"/>
      <c r="I240" s="56"/>
      <c r="J240" s="118"/>
      <c r="K240" s="119"/>
      <c r="L240" s="57"/>
    </row>
    <row r="241" spans="1:12" ht="12.75" customHeight="1">
      <c r="A241" s="56"/>
      <c r="B241" s="105"/>
      <c r="C241" s="105"/>
      <c r="D241" s="117"/>
      <c r="E241" s="56"/>
      <c r="F241" s="56"/>
      <c r="G241" s="56"/>
      <c r="H241" s="56"/>
      <c r="I241" s="56"/>
      <c r="J241" s="118"/>
      <c r="K241" s="119"/>
      <c r="L241" s="57"/>
    </row>
    <row r="242" spans="1:12" ht="12.75" customHeight="1">
      <c r="A242" s="56"/>
      <c r="B242" s="105"/>
      <c r="C242" s="105"/>
      <c r="D242" s="117"/>
      <c r="E242" s="56"/>
      <c r="F242" s="56"/>
      <c r="G242" s="56"/>
      <c r="H242" s="56"/>
      <c r="I242" s="56"/>
      <c r="J242" s="118"/>
      <c r="K242" s="119"/>
      <c r="L242" s="57"/>
    </row>
    <row r="243" spans="1:12" ht="12.75" customHeight="1">
      <c r="A243" s="56"/>
      <c r="B243" s="105"/>
      <c r="C243" s="105"/>
      <c r="D243" s="117"/>
      <c r="E243" s="56"/>
      <c r="F243" s="56"/>
      <c r="G243" s="56"/>
      <c r="H243" s="56"/>
      <c r="I243" s="56"/>
      <c r="J243" s="118"/>
      <c r="K243" s="119"/>
      <c r="L243" s="57"/>
    </row>
    <row r="244" spans="1:12" ht="12.75" customHeight="1">
      <c r="A244" s="56"/>
      <c r="B244" s="105"/>
      <c r="C244" s="105"/>
      <c r="D244" s="117"/>
      <c r="E244" s="56"/>
      <c r="F244" s="56"/>
      <c r="G244" s="56"/>
      <c r="H244" s="56"/>
      <c r="I244" s="56"/>
      <c r="J244" s="118"/>
      <c r="K244" s="119"/>
      <c r="L244" s="57"/>
    </row>
    <row r="245" spans="1:12" ht="12.75" customHeight="1">
      <c r="A245" s="56"/>
      <c r="B245" s="105"/>
      <c r="C245" s="105"/>
      <c r="D245" s="117"/>
      <c r="E245" s="56"/>
      <c r="F245" s="56"/>
      <c r="G245" s="56"/>
      <c r="H245" s="56"/>
      <c r="I245" s="56"/>
      <c r="J245" s="118"/>
      <c r="K245" s="119"/>
      <c r="L245" s="57"/>
    </row>
    <row r="246" spans="1:12" ht="12.75" customHeight="1">
      <c r="A246" s="56"/>
      <c r="B246" s="105"/>
      <c r="C246" s="105"/>
      <c r="D246" s="117"/>
      <c r="E246" s="56"/>
      <c r="F246" s="56"/>
      <c r="G246" s="56"/>
      <c r="H246" s="56"/>
      <c r="I246" s="56"/>
      <c r="J246" s="118"/>
      <c r="K246" s="119"/>
      <c r="L246" s="57"/>
    </row>
    <row r="247" spans="1:12" ht="12.75" customHeight="1">
      <c r="A247" s="56"/>
      <c r="B247" s="105"/>
      <c r="C247" s="105"/>
      <c r="D247" s="117"/>
      <c r="E247" s="56"/>
      <c r="F247" s="56"/>
      <c r="G247" s="56"/>
      <c r="H247" s="56"/>
      <c r="I247" s="56"/>
      <c r="J247" s="118"/>
      <c r="K247" s="119"/>
      <c r="L247" s="57"/>
    </row>
    <row r="248" spans="1:12" ht="12.75" customHeight="1">
      <c r="A248" s="56"/>
      <c r="B248" s="105"/>
      <c r="C248" s="105"/>
      <c r="D248" s="117"/>
      <c r="E248" s="56"/>
      <c r="F248" s="56"/>
      <c r="G248" s="56"/>
      <c r="H248" s="56"/>
      <c r="I248" s="56"/>
      <c r="J248" s="118"/>
      <c r="K248" s="119"/>
      <c r="L248" s="57"/>
    </row>
    <row r="249" spans="1:12" ht="12.75" customHeight="1">
      <c r="A249" s="56"/>
      <c r="B249" s="105"/>
      <c r="C249" s="105"/>
      <c r="D249" s="117"/>
      <c r="E249" s="56"/>
      <c r="F249" s="56"/>
      <c r="G249" s="56"/>
      <c r="H249" s="56"/>
      <c r="I249" s="56"/>
      <c r="J249" s="118"/>
      <c r="K249" s="119"/>
      <c r="L249" s="57"/>
    </row>
    <row r="250" spans="1:12" ht="12.75" customHeight="1">
      <c r="A250" s="56"/>
      <c r="B250" s="105"/>
      <c r="C250" s="105"/>
      <c r="D250" s="117"/>
      <c r="E250" s="56"/>
      <c r="F250" s="56"/>
      <c r="G250" s="56"/>
      <c r="H250" s="56"/>
      <c r="I250" s="56"/>
      <c r="J250" s="118"/>
      <c r="K250" s="119"/>
      <c r="L250" s="57"/>
    </row>
    <row r="251" spans="1:12" ht="12.75" customHeight="1">
      <c r="A251" s="56"/>
      <c r="B251" s="105"/>
      <c r="C251" s="105"/>
      <c r="D251" s="117"/>
      <c r="E251" s="56"/>
      <c r="F251" s="56"/>
      <c r="G251" s="56"/>
      <c r="H251" s="56"/>
      <c r="I251" s="56"/>
      <c r="J251" s="118"/>
      <c r="K251" s="119"/>
      <c r="L251" s="57"/>
    </row>
    <row r="252" spans="1:12" ht="12.75">
      <c r="A252" s="56"/>
      <c r="B252" s="105"/>
      <c r="C252" s="105"/>
      <c r="D252" s="117"/>
      <c r="E252" s="56"/>
      <c r="F252" s="56"/>
      <c r="G252" s="56"/>
      <c r="H252" s="56"/>
      <c r="I252" s="56"/>
      <c r="J252" s="118"/>
      <c r="K252" s="119"/>
      <c r="L252" s="57"/>
    </row>
    <row r="253" spans="1:12" ht="12.75">
      <c r="A253" s="56"/>
      <c r="B253" s="105"/>
      <c r="C253" s="105"/>
      <c r="D253" s="117"/>
      <c r="E253" s="56"/>
      <c r="F253" s="56"/>
      <c r="G253" s="56"/>
      <c r="H253" s="56"/>
      <c r="I253" s="56"/>
      <c r="J253" s="118"/>
      <c r="K253" s="119"/>
      <c r="L253" s="57"/>
    </row>
    <row r="254" spans="1:12" ht="12.75">
      <c r="A254" s="56"/>
      <c r="B254" s="105"/>
      <c r="C254" s="105"/>
      <c r="D254" s="117"/>
      <c r="E254" s="56"/>
      <c r="F254" s="56"/>
      <c r="G254" s="56"/>
      <c r="H254" s="56"/>
      <c r="I254" s="56"/>
      <c r="J254" s="118"/>
      <c r="K254" s="119"/>
      <c r="L254" s="57"/>
    </row>
    <row r="255" spans="1:12" ht="12.75">
      <c r="A255" s="56"/>
      <c r="B255" s="105"/>
      <c r="C255" s="105"/>
      <c r="D255" s="117"/>
      <c r="E255" s="56"/>
      <c r="F255" s="56"/>
      <c r="G255" s="56"/>
      <c r="H255" s="56"/>
      <c r="I255" s="56"/>
      <c r="J255" s="118"/>
      <c r="K255" s="119"/>
      <c r="L255" s="57"/>
    </row>
    <row r="256" spans="1:12" ht="12.75">
      <c r="A256" s="56"/>
      <c r="B256" s="105"/>
      <c r="C256" s="105"/>
      <c r="D256" s="117"/>
      <c r="E256" s="56"/>
      <c r="F256" s="56"/>
      <c r="G256" s="56"/>
      <c r="H256" s="56"/>
      <c r="I256" s="56"/>
      <c r="J256" s="118"/>
      <c r="K256" s="119"/>
      <c r="L256" s="57"/>
    </row>
    <row r="257" spans="1:12" ht="12.75">
      <c r="A257" s="56"/>
      <c r="B257" s="105"/>
      <c r="C257" s="105"/>
      <c r="D257" s="117"/>
      <c r="E257" s="56"/>
      <c r="F257" s="56"/>
      <c r="G257" s="56"/>
      <c r="H257" s="56"/>
      <c r="I257" s="56"/>
      <c r="J257" s="118"/>
      <c r="K257" s="119"/>
      <c r="L257" s="57"/>
    </row>
    <row r="258" spans="1:12" ht="12.75">
      <c r="A258" s="56"/>
      <c r="B258" s="56"/>
      <c r="C258" s="56"/>
      <c r="D258" s="117"/>
      <c r="E258" s="56"/>
      <c r="F258" s="56"/>
      <c r="G258" s="56"/>
      <c r="H258" s="56"/>
      <c r="I258" s="56"/>
      <c r="J258" s="118"/>
      <c r="K258" s="119"/>
      <c r="L258" s="57"/>
    </row>
    <row r="263" ht="12.75" customHeight="1"/>
    <row r="264" ht="12.75" customHeight="1"/>
    <row r="265" ht="12.75" customHeight="1"/>
    <row r="266" ht="12.75" customHeight="1"/>
    <row r="267" spans="1:12" ht="12.75" customHeight="1">
      <c r="A267" s="56"/>
      <c r="B267" s="56"/>
      <c r="C267" s="56"/>
      <c r="D267" s="117"/>
      <c r="E267" s="56"/>
      <c r="F267" s="56"/>
      <c r="G267" s="56"/>
      <c r="H267" s="56"/>
      <c r="I267" s="56"/>
      <c r="J267" s="118"/>
      <c r="K267" s="119"/>
      <c r="L267" s="57"/>
    </row>
    <row r="268" spans="1:12" ht="12.75" customHeight="1">
      <c r="A268" s="56"/>
      <c r="B268" s="56"/>
      <c r="C268" s="56"/>
      <c r="D268" s="117"/>
      <c r="E268" s="56"/>
      <c r="F268" s="56"/>
      <c r="G268" s="56"/>
      <c r="H268" s="56"/>
      <c r="I268" s="56"/>
      <c r="J268" s="118"/>
      <c r="K268" s="119"/>
      <c r="L268" s="57"/>
    </row>
    <row r="269" spans="1:12" ht="12.75" customHeight="1">
      <c r="A269" s="118"/>
      <c r="B269" s="105"/>
      <c r="C269" s="105"/>
      <c r="D269" s="117"/>
      <c r="E269" s="56"/>
      <c r="F269" s="56"/>
      <c r="G269" s="56"/>
      <c r="H269" s="56"/>
      <c r="I269" s="56"/>
      <c r="J269" s="118"/>
      <c r="K269" s="119"/>
      <c r="L269" s="57"/>
    </row>
    <row r="270" spans="1:12" ht="12.75" customHeight="1">
      <c r="A270" s="118"/>
      <c r="B270" s="105"/>
      <c r="C270" s="105"/>
      <c r="D270" s="117"/>
      <c r="E270" s="56"/>
      <c r="F270" s="56"/>
      <c r="G270" s="56"/>
      <c r="H270" s="56"/>
      <c r="I270" s="56"/>
      <c r="J270" s="118"/>
      <c r="K270" s="119"/>
      <c r="L270" s="57"/>
    </row>
    <row r="271" spans="1:12" ht="12.75" customHeight="1">
      <c r="A271" s="118"/>
      <c r="B271" s="105"/>
      <c r="C271" s="105"/>
      <c r="D271" s="117"/>
      <c r="E271" s="56"/>
      <c r="F271" s="56"/>
      <c r="G271" s="56"/>
      <c r="H271" s="56"/>
      <c r="I271" s="56"/>
      <c r="J271" s="118"/>
      <c r="K271" s="119"/>
      <c r="L271" s="57"/>
    </row>
    <row r="272" spans="1:12" ht="12.75" customHeight="1">
      <c r="A272" s="118"/>
      <c r="B272" s="105"/>
      <c r="C272" s="105"/>
      <c r="D272" s="117"/>
      <c r="E272" s="56"/>
      <c r="F272" s="56"/>
      <c r="G272" s="56"/>
      <c r="H272" s="56"/>
      <c r="I272" s="56"/>
      <c r="J272" s="118"/>
      <c r="K272" s="119"/>
      <c r="L272" s="57"/>
    </row>
    <row r="273" spans="1:12" ht="12.75" customHeight="1">
      <c r="A273" s="118"/>
      <c r="B273" s="105"/>
      <c r="C273" s="105"/>
      <c r="D273" s="117"/>
      <c r="E273" s="56"/>
      <c r="F273" s="56"/>
      <c r="G273" s="56"/>
      <c r="H273" s="56"/>
      <c r="I273" s="56"/>
      <c r="J273" s="118"/>
      <c r="K273" s="119"/>
      <c r="L273" s="57"/>
    </row>
    <row r="274" spans="1:12" ht="12.75" customHeight="1">
      <c r="A274" s="118"/>
      <c r="B274" s="105"/>
      <c r="C274" s="105"/>
      <c r="D274" s="117"/>
      <c r="E274" s="56"/>
      <c r="F274" s="56"/>
      <c r="G274" s="56"/>
      <c r="H274" s="56"/>
      <c r="I274" s="56"/>
      <c r="J274" s="118"/>
      <c r="K274" s="119"/>
      <c r="L274" s="57"/>
    </row>
    <row r="275" spans="1:12" ht="12.75" customHeight="1">
      <c r="A275" s="118"/>
      <c r="B275" s="105"/>
      <c r="C275" s="105"/>
      <c r="D275" s="117"/>
      <c r="E275" s="56"/>
      <c r="F275" s="56"/>
      <c r="G275" s="56"/>
      <c r="H275" s="56"/>
      <c r="I275" s="56"/>
      <c r="J275" s="118"/>
      <c r="K275" s="119"/>
      <c r="L275" s="57"/>
    </row>
    <row r="276" spans="1:12" ht="12.75" customHeight="1">
      <c r="A276" s="118"/>
      <c r="B276" s="105"/>
      <c r="C276" s="105"/>
      <c r="D276" s="117"/>
      <c r="E276" s="56"/>
      <c r="F276" s="56"/>
      <c r="G276" s="56"/>
      <c r="H276" s="56"/>
      <c r="I276" s="56"/>
      <c r="J276" s="118"/>
      <c r="K276" s="119"/>
      <c r="L276" s="57"/>
    </row>
    <row r="277" spans="1:12" ht="12.75" customHeight="1">
      <c r="A277" s="118"/>
      <c r="B277" s="105"/>
      <c r="C277" s="105"/>
      <c r="D277" s="117"/>
      <c r="E277" s="56"/>
      <c r="F277" s="56"/>
      <c r="G277" s="56"/>
      <c r="H277" s="56"/>
      <c r="I277" s="56"/>
      <c r="J277" s="118"/>
      <c r="K277" s="119"/>
      <c r="L277" s="57"/>
    </row>
    <row r="278" spans="1:12" ht="12.75" customHeight="1">
      <c r="A278" s="118"/>
      <c r="B278" s="105"/>
      <c r="C278" s="105"/>
      <c r="D278" s="117"/>
      <c r="E278" s="56"/>
      <c r="F278" s="56"/>
      <c r="G278" s="56"/>
      <c r="H278" s="56"/>
      <c r="I278" s="56"/>
      <c r="J278" s="118"/>
      <c r="K278" s="119"/>
      <c r="L278" s="57"/>
    </row>
    <row r="279" spans="1:12" ht="12.75" customHeight="1">
      <c r="A279" s="118"/>
      <c r="B279" s="105"/>
      <c r="C279" s="105"/>
      <c r="D279" s="117"/>
      <c r="E279" s="56"/>
      <c r="F279" s="56"/>
      <c r="G279" s="56"/>
      <c r="H279" s="56"/>
      <c r="I279" s="56"/>
      <c r="J279" s="118"/>
      <c r="K279" s="119"/>
      <c r="L279" s="57"/>
    </row>
    <row r="280" spans="1:12" ht="12.75" customHeight="1">
      <c r="A280" s="118"/>
      <c r="B280" s="105"/>
      <c r="C280" s="105"/>
      <c r="D280" s="117"/>
      <c r="E280" s="56"/>
      <c r="F280" s="56"/>
      <c r="G280" s="56"/>
      <c r="H280" s="56"/>
      <c r="I280" s="56"/>
      <c r="J280" s="118"/>
      <c r="K280" s="119"/>
      <c r="L280" s="57"/>
    </row>
    <row r="281" spans="1:12" ht="12.75" customHeight="1">
      <c r="A281" s="118"/>
      <c r="B281" s="105"/>
      <c r="C281" s="105"/>
      <c r="D281" s="117"/>
      <c r="E281" s="56"/>
      <c r="F281" s="56"/>
      <c r="G281" s="56"/>
      <c r="H281" s="56"/>
      <c r="I281" s="56"/>
      <c r="J281" s="118"/>
      <c r="K281" s="119"/>
      <c r="L281" s="57"/>
    </row>
    <row r="282" spans="1:12" ht="12.75" customHeight="1">
      <c r="A282" s="118"/>
      <c r="B282" s="105"/>
      <c r="C282" s="105"/>
      <c r="D282" s="117"/>
      <c r="E282" s="56"/>
      <c r="F282" s="56"/>
      <c r="G282" s="56"/>
      <c r="H282" s="56"/>
      <c r="I282" s="56"/>
      <c r="J282" s="118"/>
      <c r="K282" s="119"/>
      <c r="L282" s="57"/>
    </row>
    <row r="283" spans="1:12" ht="12.75" customHeight="1">
      <c r="A283" s="118"/>
      <c r="B283" s="105"/>
      <c r="C283" s="105"/>
      <c r="D283" s="117"/>
      <c r="E283" s="56"/>
      <c r="F283" s="56"/>
      <c r="G283" s="56"/>
      <c r="H283" s="56"/>
      <c r="I283" s="56"/>
      <c r="J283" s="118"/>
      <c r="K283" s="119"/>
      <c r="L283" s="57"/>
    </row>
    <row r="284" spans="1:12" ht="12.75" customHeight="1">
      <c r="A284" s="118"/>
      <c r="B284" s="105"/>
      <c r="C284" s="105"/>
      <c r="D284" s="117"/>
      <c r="E284" s="56"/>
      <c r="F284" s="56"/>
      <c r="G284" s="56"/>
      <c r="H284" s="56"/>
      <c r="I284" s="56"/>
      <c r="J284" s="118"/>
      <c r="K284" s="119"/>
      <c r="L284" s="57"/>
    </row>
    <row r="285" spans="1:12" ht="12.75" customHeight="1">
      <c r="A285" s="118"/>
      <c r="B285" s="105"/>
      <c r="C285" s="105"/>
      <c r="D285" s="117"/>
      <c r="E285" s="56"/>
      <c r="F285" s="56"/>
      <c r="G285" s="56"/>
      <c r="H285" s="56"/>
      <c r="I285" s="56"/>
      <c r="J285" s="118"/>
      <c r="K285" s="119"/>
      <c r="L285" s="57"/>
    </row>
    <row r="286" spans="1:12" ht="12.75" customHeight="1">
      <c r="A286" s="118"/>
      <c r="B286" s="105"/>
      <c r="C286" s="105"/>
      <c r="D286" s="117"/>
      <c r="E286" s="56"/>
      <c r="F286" s="56"/>
      <c r="G286" s="56"/>
      <c r="H286" s="56"/>
      <c r="I286" s="56"/>
      <c r="J286" s="118"/>
      <c r="K286" s="119"/>
      <c r="L286" s="57"/>
    </row>
    <row r="287" spans="1:12" ht="12.75">
      <c r="A287" s="118"/>
      <c r="B287" s="105"/>
      <c r="C287" s="105"/>
      <c r="D287" s="117"/>
      <c r="E287" s="56"/>
      <c r="F287" s="56"/>
      <c r="G287" s="56"/>
      <c r="H287" s="56"/>
      <c r="I287" s="56"/>
      <c r="J287" s="118"/>
      <c r="K287" s="119"/>
      <c r="L287" s="57"/>
    </row>
    <row r="288" spans="1:12" ht="12.75">
      <c r="A288" s="118"/>
      <c r="B288" s="105"/>
      <c r="C288" s="105"/>
      <c r="D288" s="117"/>
      <c r="E288" s="56"/>
      <c r="F288" s="56"/>
      <c r="G288" s="56"/>
      <c r="H288" s="56"/>
      <c r="I288" s="56"/>
      <c r="J288" s="118"/>
      <c r="K288" s="119"/>
      <c r="L288" s="57"/>
    </row>
    <row r="289" spans="1:12" ht="12.75">
      <c r="A289" s="118"/>
      <c r="B289" s="105"/>
      <c r="C289" s="105"/>
      <c r="D289" s="117"/>
      <c r="E289" s="56"/>
      <c r="F289" s="56"/>
      <c r="G289" s="56"/>
      <c r="H289" s="56"/>
      <c r="I289" s="56"/>
      <c r="J289" s="118"/>
      <c r="K289" s="119"/>
      <c r="L289" s="57"/>
    </row>
    <row r="290" spans="1:12" ht="12.75">
      <c r="A290" s="118"/>
      <c r="B290" s="105"/>
      <c r="C290" s="105"/>
      <c r="D290" s="117"/>
      <c r="E290" s="56"/>
      <c r="F290" s="56"/>
      <c r="G290" s="56"/>
      <c r="H290" s="56"/>
      <c r="I290" s="56"/>
      <c r="J290" s="118"/>
      <c r="K290" s="119"/>
      <c r="L290" s="57"/>
    </row>
    <row r="291" spans="1:12" ht="12.75">
      <c r="A291" s="118"/>
      <c r="B291" s="105"/>
      <c r="C291" s="105"/>
      <c r="D291" s="117"/>
      <c r="E291" s="56"/>
      <c r="F291" s="56"/>
      <c r="G291" s="56"/>
      <c r="H291" s="56"/>
      <c r="I291" s="56"/>
      <c r="J291" s="118"/>
      <c r="K291" s="119"/>
      <c r="L291" s="57"/>
    </row>
    <row r="292" spans="1:12" ht="12.75">
      <c r="A292" s="118"/>
      <c r="B292" s="105"/>
      <c r="C292" s="105"/>
      <c r="D292" s="117"/>
      <c r="E292" s="56"/>
      <c r="F292" s="56"/>
      <c r="G292" s="56"/>
      <c r="H292" s="56"/>
      <c r="I292" s="56"/>
      <c r="J292" s="118"/>
      <c r="K292" s="119"/>
      <c r="L292" s="57"/>
    </row>
  </sheetData>
  <sheetProtection/>
  <mergeCells count="18">
    <mergeCell ref="A5:L5"/>
    <mergeCell ref="A6:A8"/>
    <mergeCell ref="B6:C8"/>
    <mergeCell ref="D6:E6"/>
    <mergeCell ref="G6:G8"/>
    <mergeCell ref="H6:H8"/>
    <mergeCell ref="I6:I8"/>
    <mergeCell ref="J6:K7"/>
    <mergeCell ref="L6:L8"/>
    <mergeCell ref="D7:D8"/>
    <mergeCell ref="A87:J87"/>
    <mergeCell ref="A96:J96"/>
    <mergeCell ref="E7:E8"/>
    <mergeCell ref="F7:F8"/>
    <mergeCell ref="A82:K82"/>
    <mergeCell ref="A83:J83"/>
    <mergeCell ref="A85:L85"/>
    <mergeCell ref="A86:L86"/>
  </mergeCells>
  <printOptions horizontalCentered="1"/>
  <pageMargins left="0.6299212598425197" right="0" top="0" bottom="0" header="0" footer="0"/>
  <pageSetup fitToHeight="2" horizontalDpi="600" verticalDpi="600" orientation="landscape" scale="69" r:id="rId1"/>
  <rowBreaks count="1" manualBreakCount="1">
    <brk id="5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88740</dc:creator>
  <cp:keywords/>
  <dc:description/>
  <cp:lastModifiedBy>sirenia_antolin</cp:lastModifiedBy>
  <cp:lastPrinted>2014-04-14T17:46:49Z</cp:lastPrinted>
  <dcterms:created xsi:type="dcterms:W3CDTF">2014-03-31T16:55:08Z</dcterms:created>
  <dcterms:modified xsi:type="dcterms:W3CDTF">2014-04-29T00:02:10Z</dcterms:modified>
  <cp:category/>
  <cp:version/>
  <cp:contentType/>
  <cp:contentStatus/>
</cp:coreProperties>
</file>