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815" windowHeight="10095"/>
  </bookViews>
  <sheets>
    <sheet name="1T miles de pesos" sheetId="14" r:id="rId1"/>
  </sheets>
  <definedNames>
    <definedName name="_xlnm.Print_Area" localSheetId="0">'1T miles de pesos'!$A$1:$J$692</definedName>
    <definedName name="_xlnm.Print_Titles" localSheetId="0">'1T miles de pesos'!$1:$5</definedName>
  </definedNames>
  <calcPr calcId="145621" fullCalcOnLoad="1"/>
</workbook>
</file>

<file path=xl/calcChain.xml><?xml version="1.0" encoding="utf-8"?>
<calcChain xmlns="http://schemas.openxmlformats.org/spreadsheetml/2006/main">
  <c r="J690" i="14" l="1"/>
  <c r="I690" i="14"/>
  <c r="H690" i="14"/>
  <c r="F690" i="14"/>
  <c r="E690" i="14"/>
  <c r="D690" i="14"/>
  <c r="C690" i="14"/>
  <c r="J687" i="14"/>
  <c r="I687" i="14"/>
  <c r="H687" i="14"/>
  <c r="F687" i="14"/>
  <c r="E687" i="14"/>
  <c r="D687" i="14"/>
  <c r="C687" i="14"/>
  <c r="J684" i="14"/>
  <c r="I684" i="14"/>
  <c r="H684" i="14"/>
  <c r="G684" i="14"/>
  <c r="F684" i="14"/>
  <c r="E684" i="14"/>
  <c r="D684" i="14"/>
  <c r="C684" i="14"/>
  <c r="J681" i="14"/>
  <c r="I681" i="14"/>
  <c r="H681" i="14"/>
  <c r="G681" i="14"/>
  <c r="F681" i="14"/>
  <c r="E681" i="14"/>
  <c r="D681" i="14"/>
  <c r="C681" i="14"/>
  <c r="J678" i="14"/>
  <c r="I678" i="14"/>
  <c r="H678" i="14"/>
  <c r="G678" i="14"/>
  <c r="F678" i="14"/>
  <c r="E678" i="14"/>
  <c r="D678" i="14"/>
  <c r="C678" i="14"/>
  <c r="J675" i="14"/>
  <c r="I675" i="14"/>
  <c r="H675" i="14"/>
  <c r="G675" i="14"/>
  <c r="F675" i="14"/>
  <c r="E675" i="14"/>
  <c r="D675" i="14"/>
  <c r="C675" i="14"/>
  <c r="J672" i="14"/>
  <c r="I672" i="14"/>
  <c r="H672" i="14"/>
  <c r="G672" i="14"/>
  <c r="F672" i="14"/>
  <c r="E672" i="14"/>
  <c r="D672" i="14"/>
  <c r="C672" i="14"/>
  <c r="J669" i="14"/>
  <c r="I669" i="14"/>
  <c r="H669" i="14"/>
  <c r="G669" i="14"/>
  <c r="F669" i="14"/>
  <c r="E669" i="14"/>
  <c r="D669" i="14"/>
  <c r="C669" i="14"/>
  <c r="J666" i="14"/>
  <c r="I666" i="14"/>
  <c r="H666" i="14"/>
  <c r="G666" i="14"/>
  <c r="F666" i="14"/>
  <c r="E666" i="14"/>
  <c r="D666" i="14"/>
  <c r="C666" i="14"/>
  <c r="J663" i="14"/>
  <c r="I663" i="14"/>
  <c r="H663" i="14"/>
  <c r="G663" i="14"/>
  <c r="F663" i="14"/>
  <c r="E663" i="14"/>
  <c r="D663" i="14"/>
  <c r="C663" i="14"/>
  <c r="J660" i="14"/>
  <c r="I660" i="14"/>
  <c r="H660" i="14"/>
  <c r="G660" i="14"/>
  <c r="F660" i="14"/>
  <c r="E660" i="14"/>
  <c r="D660" i="14"/>
  <c r="C660" i="14"/>
  <c r="J657" i="14"/>
  <c r="I657" i="14"/>
  <c r="H657" i="14"/>
  <c r="G657" i="14"/>
  <c r="F657" i="14"/>
  <c r="E657" i="14"/>
  <c r="D657" i="14"/>
  <c r="C657" i="14"/>
  <c r="J654" i="14"/>
  <c r="I654" i="14"/>
  <c r="H654" i="14"/>
  <c r="G654" i="14"/>
  <c r="F654" i="14"/>
  <c r="E654" i="14"/>
  <c r="D654" i="14"/>
  <c r="C654" i="14"/>
  <c r="J651" i="14"/>
  <c r="I651" i="14"/>
  <c r="H651" i="14"/>
  <c r="G651" i="14"/>
  <c r="F651" i="14"/>
  <c r="E651" i="14"/>
  <c r="D651" i="14"/>
  <c r="C651" i="14"/>
  <c r="J648" i="14"/>
  <c r="I648" i="14"/>
  <c r="H648" i="14"/>
  <c r="G648" i="14"/>
  <c r="F648" i="14"/>
  <c r="E648" i="14"/>
  <c r="D648" i="14"/>
  <c r="C648" i="14"/>
  <c r="J645" i="14"/>
  <c r="I645" i="14"/>
  <c r="H645" i="14"/>
  <c r="G645" i="14"/>
  <c r="F645" i="14"/>
  <c r="E645" i="14"/>
  <c r="D645" i="14"/>
  <c r="C645" i="14"/>
  <c r="J642" i="14"/>
  <c r="I642" i="14"/>
  <c r="H642" i="14"/>
  <c r="G642" i="14"/>
  <c r="F642" i="14"/>
  <c r="E642" i="14"/>
  <c r="D642" i="14"/>
  <c r="C642" i="14"/>
  <c r="J639" i="14"/>
  <c r="I639" i="14"/>
  <c r="H639" i="14"/>
  <c r="F639" i="14"/>
  <c r="E639" i="14"/>
  <c r="D639" i="14"/>
  <c r="C639" i="14"/>
  <c r="J636" i="14"/>
  <c r="I636" i="14"/>
  <c r="H636" i="14"/>
  <c r="F636" i="14"/>
  <c r="E636" i="14"/>
  <c r="D636" i="14"/>
  <c r="C636" i="14"/>
  <c r="J633" i="14"/>
  <c r="I633" i="14"/>
  <c r="H633" i="14"/>
  <c r="F633" i="14"/>
  <c r="E633" i="14"/>
  <c r="D633" i="14"/>
  <c r="C633" i="14"/>
  <c r="J630" i="14"/>
  <c r="I630" i="14"/>
  <c r="H630" i="14"/>
  <c r="G630" i="14"/>
  <c r="F630" i="14"/>
  <c r="E630" i="14"/>
  <c r="D630" i="14"/>
  <c r="C630" i="14"/>
  <c r="J627" i="14"/>
  <c r="I627" i="14"/>
  <c r="H627" i="14"/>
  <c r="G627" i="14"/>
  <c r="F627" i="14"/>
  <c r="E627" i="14"/>
  <c r="D627" i="14"/>
  <c r="C627" i="14"/>
  <c r="J624" i="14"/>
  <c r="I624" i="14"/>
  <c r="H624" i="14"/>
  <c r="G624" i="14"/>
  <c r="F624" i="14"/>
  <c r="E624" i="14"/>
  <c r="D624" i="14"/>
  <c r="C624" i="14"/>
  <c r="J621" i="14"/>
  <c r="I621" i="14"/>
  <c r="H621" i="14"/>
  <c r="G621" i="14"/>
  <c r="F621" i="14"/>
  <c r="E621" i="14"/>
  <c r="D621" i="14"/>
  <c r="C621" i="14"/>
  <c r="J618" i="14"/>
  <c r="I618" i="14"/>
  <c r="H618" i="14"/>
  <c r="G618" i="14"/>
  <c r="F618" i="14"/>
  <c r="E618" i="14"/>
  <c r="D618" i="14"/>
  <c r="C618" i="14"/>
  <c r="J615" i="14"/>
  <c r="I615" i="14"/>
  <c r="H615" i="14"/>
  <c r="G615" i="14"/>
  <c r="F615" i="14"/>
  <c r="E615" i="14"/>
  <c r="D615" i="14"/>
  <c r="C615" i="14"/>
  <c r="J612" i="14"/>
  <c r="I612" i="14"/>
  <c r="H612" i="14"/>
  <c r="G612" i="14"/>
  <c r="F612" i="14"/>
  <c r="E612" i="14"/>
  <c r="D612" i="14"/>
  <c r="C612" i="14"/>
  <c r="J609" i="14"/>
  <c r="I609" i="14"/>
  <c r="H609" i="14"/>
  <c r="G609" i="14"/>
  <c r="F609" i="14"/>
  <c r="E609" i="14"/>
  <c r="D609" i="14"/>
  <c r="C609" i="14"/>
  <c r="J605" i="14"/>
  <c r="I605" i="14"/>
  <c r="H605" i="14"/>
  <c r="F605" i="14"/>
  <c r="E605" i="14"/>
  <c r="D605" i="14"/>
  <c r="C605" i="14"/>
  <c r="J602" i="14"/>
  <c r="I602" i="14"/>
  <c r="H602" i="14"/>
  <c r="F602" i="14"/>
  <c r="E602" i="14"/>
  <c r="D602" i="14"/>
  <c r="C602" i="14"/>
  <c r="J596" i="14"/>
  <c r="I596" i="14"/>
  <c r="H596" i="14"/>
  <c r="F596" i="14"/>
  <c r="E596" i="14"/>
  <c r="D596" i="14"/>
  <c r="C596" i="14"/>
  <c r="J593" i="14"/>
  <c r="I593" i="14"/>
  <c r="H593" i="14"/>
  <c r="F593" i="14"/>
  <c r="E593" i="14"/>
  <c r="D593" i="14"/>
  <c r="C593" i="14"/>
  <c r="J590" i="14"/>
  <c r="I590" i="14"/>
  <c r="H590" i="14"/>
  <c r="F590" i="14"/>
  <c r="E590" i="14"/>
  <c r="D590" i="14"/>
  <c r="C590" i="14"/>
  <c r="J587" i="14"/>
  <c r="I587" i="14"/>
  <c r="H587" i="14"/>
  <c r="G587" i="14"/>
  <c r="F587" i="14"/>
  <c r="E587" i="14"/>
  <c r="D587" i="14"/>
  <c r="C587" i="14"/>
  <c r="J584" i="14"/>
  <c r="I584" i="14"/>
  <c r="H584" i="14"/>
  <c r="G584" i="14"/>
  <c r="F584" i="14"/>
  <c r="E584" i="14"/>
  <c r="D584" i="14"/>
  <c r="C584" i="14"/>
  <c r="J581" i="14"/>
  <c r="I581" i="14"/>
  <c r="H581" i="14"/>
  <c r="G581" i="14"/>
  <c r="F581" i="14"/>
  <c r="E581" i="14"/>
  <c r="D581" i="14"/>
  <c r="C581" i="14"/>
  <c r="J578" i="14"/>
  <c r="I578" i="14"/>
  <c r="H578" i="14"/>
  <c r="G578" i="14"/>
  <c r="F578" i="14"/>
  <c r="E578" i="14"/>
  <c r="D578" i="14"/>
  <c r="C578" i="14"/>
  <c r="J575" i="14"/>
  <c r="I575" i="14"/>
  <c r="H575" i="14"/>
  <c r="G575" i="14"/>
  <c r="F575" i="14"/>
  <c r="E575" i="14"/>
  <c r="D575" i="14"/>
  <c r="C575" i="14"/>
  <c r="J572" i="14"/>
  <c r="I572" i="14"/>
  <c r="H572" i="14"/>
  <c r="G572" i="14"/>
  <c r="F572" i="14"/>
  <c r="E572" i="14"/>
  <c r="D572" i="14"/>
  <c r="C572" i="14"/>
  <c r="J568" i="14"/>
  <c r="I568" i="14"/>
  <c r="H568" i="14"/>
  <c r="F568" i="14"/>
  <c r="E568" i="14"/>
  <c r="D568" i="14"/>
  <c r="C568" i="14"/>
  <c r="J565" i="14"/>
  <c r="I565" i="14"/>
  <c r="H565" i="14"/>
  <c r="F565" i="14"/>
  <c r="E565" i="14"/>
  <c r="D565" i="14"/>
  <c r="C565" i="14"/>
  <c r="J562" i="14"/>
  <c r="I562" i="14"/>
  <c r="H562" i="14"/>
  <c r="F562" i="14"/>
  <c r="E562" i="14"/>
  <c r="D562" i="14"/>
  <c r="C562" i="14"/>
  <c r="J559" i="14"/>
  <c r="I559" i="14"/>
  <c r="H559" i="14"/>
  <c r="F559" i="14"/>
  <c r="E559" i="14"/>
  <c r="D559" i="14"/>
  <c r="C559" i="14"/>
  <c r="J556" i="14"/>
  <c r="I556" i="14"/>
  <c r="H556" i="14"/>
  <c r="F556" i="14"/>
  <c r="E556" i="14"/>
  <c r="D556" i="14"/>
  <c r="C556" i="14"/>
  <c r="J553" i="14"/>
  <c r="I553" i="14"/>
  <c r="H553" i="14"/>
  <c r="F553" i="14"/>
  <c r="E553" i="14"/>
  <c r="D553" i="14"/>
  <c r="C553" i="14"/>
  <c r="J550" i="14"/>
  <c r="I550" i="14"/>
  <c r="H550" i="14"/>
  <c r="G550" i="14"/>
  <c r="F550" i="14"/>
  <c r="E550" i="14"/>
  <c r="D550" i="14"/>
  <c r="C550" i="14"/>
  <c r="J547" i="14"/>
  <c r="I547" i="14"/>
  <c r="H547" i="14"/>
  <c r="G547" i="14"/>
  <c r="F547" i="14"/>
  <c r="E547" i="14"/>
  <c r="D547" i="14"/>
  <c r="C547" i="14"/>
  <c r="J543" i="14"/>
  <c r="I543" i="14"/>
  <c r="H543" i="14"/>
  <c r="G543" i="14"/>
  <c r="F543" i="14"/>
  <c r="E543" i="14"/>
  <c r="D543" i="14"/>
  <c r="C543" i="14"/>
  <c r="J540" i="14"/>
  <c r="I540" i="14"/>
  <c r="H540" i="14"/>
  <c r="F540" i="14"/>
  <c r="E540" i="14"/>
  <c r="D540" i="14"/>
  <c r="C540" i="14"/>
  <c r="J537" i="14"/>
  <c r="I537" i="14"/>
  <c r="H537" i="14"/>
  <c r="G537" i="14"/>
  <c r="F537" i="14"/>
  <c r="E537" i="14"/>
  <c r="D537" i="14"/>
  <c r="C537" i="14"/>
  <c r="J534" i="14"/>
  <c r="I534" i="14"/>
  <c r="H534" i="14"/>
  <c r="G534" i="14"/>
  <c r="F534" i="14"/>
  <c r="E534" i="14"/>
  <c r="D534" i="14"/>
  <c r="C534" i="14"/>
  <c r="J531" i="14"/>
  <c r="I531" i="14"/>
  <c r="H531" i="14"/>
  <c r="G531" i="14"/>
  <c r="F531" i="14"/>
  <c r="E531" i="14"/>
  <c r="D531" i="14"/>
  <c r="C531" i="14"/>
  <c r="J528" i="14"/>
  <c r="I528" i="14"/>
  <c r="H528" i="14"/>
  <c r="G528" i="14"/>
  <c r="F528" i="14"/>
  <c r="E528" i="14"/>
  <c r="D528" i="14"/>
  <c r="C528" i="14"/>
  <c r="J525" i="14"/>
  <c r="I525" i="14"/>
  <c r="H525" i="14"/>
  <c r="G525" i="14"/>
  <c r="F525" i="14"/>
  <c r="E525" i="14"/>
  <c r="D525" i="14"/>
  <c r="C525" i="14"/>
  <c r="J522" i="14"/>
  <c r="I522" i="14"/>
  <c r="H522" i="14"/>
  <c r="G522" i="14"/>
  <c r="F522" i="14"/>
  <c r="E522" i="14"/>
  <c r="D522" i="14"/>
  <c r="C522" i="14"/>
  <c r="J519" i="14"/>
  <c r="I519" i="14"/>
  <c r="H519" i="14"/>
  <c r="G519" i="14"/>
  <c r="F519" i="14"/>
  <c r="E519" i="14"/>
  <c r="D519" i="14"/>
  <c r="C519" i="14"/>
  <c r="J516" i="14"/>
  <c r="I516" i="14"/>
  <c r="H516" i="14"/>
  <c r="G516" i="14"/>
  <c r="F516" i="14"/>
  <c r="E516" i="14"/>
  <c r="D516" i="14"/>
  <c r="C516" i="14"/>
  <c r="J513" i="14"/>
  <c r="I513" i="14"/>
  <c r="H513" i="14"/>
  <c r="G513" i="14"/>
  <c r="F513" i="14"/>
  <c r="E513" i="14"/>
  <c r="D513" i="14"/>
  <c r="C513" i="14"/>
  <c r="J510" i="14"/>
  <c r="I510" i="14"/>
  <c r="H510" i="14"/>
  <c r="G510" i="14"/>
  <c r="F510" i="14"/>
  <c r="E510" i="14"/>
  <c r="D510" i="14"/>
  <c r="C510" i="14"/>
  <c r="J507" i="14"/>
  <c r="I507" i="14"/>
  <c r="H507" i="14"/>
  <c r="G507" i="14"/>
  <c r="F507" i="14"/>
  <c r="E507" i="14"/>
  <c r="D507" i="14"/>
  <c r="C507" i="14"/>
  <c r="J503" i="14"/>
  <c r="I503" i="14"/>
  <c r="H503" i="14"/>
  <c r="F503" i="14"/>
  <c r="E503" i="14"/>
  <c r="D503" i="14"/>
  <c r="C503" i="14"/>
  <c r="J500" i="14"/>
  <c r="I500" i="14"/>
  <c r="H500" i="14"/>
  <c r="F500" i="14"/>
  <c r="E500" i="14"/>
  <c r="D500" i="14"/>
  <c r="C500" i="14"/>
  <c r="J497" i="14"/>
  <c r="I497" i="14"/>
  <c r="H497" i="14"/>
  <c r="F497" i="14"/>
  <c r="E497" i="14"/>
  <c r="D497" i="14"/>
  <c r="C497" i="14"/>
  <c r="J494" i="14"/>
  <c r="I494" i="14"/>
  <c r="H494" i="14"/>
  <c r="F494" i="14"/>
  <c r="E494" i="14"/>
  <c r="D494" i="14"/>
  <c r="C494" i="14"/>
  <c r="J491" i="14"/>
  <c r="I491" i="14"/>
  <c r="H491" i="14"/>
  <c r="F491" i="14"/>
  <c r="E491" i="14"/>
  <c r="D491" i="14"/>
  <c r="C491" i="14"/>
  <c r="J488" i="14"/>
  <c r="I488" i="14"/>
  <c r="H488" i="14"/>
  <c r="F488" i="14"/>
  <c r="E488" i="14"/>
  <c r="D488" i="14"/>
  <c r="C488" i="14"/>
  <c r="J485" i="14"/>
  <c r="I485" i="14"/>
  <c r="H485" i="14"/>
  <c r="F485" i="14"/>
  <c r="E485" i="14"/>
  <c r="D485" i="14"/>
  <c r="C485" i="14"/>
  <c r="J482" i="14"/>
  <c r="I482" i="14"/>
  <c r="H482" i="14"/>
  <c r="F482" i="14"/>
  <c r="E482" i="14"/>
  <c r="D482" i="14"/>
  <c r="C482" i="14"/>
  <c r="J478" i="14"/>
  <c r="I478" i="14"/>
  <c r="H478" i="14"/>
  <c r="F478" i="14"/>
  <c r="E478" i="14"/>
  <c r="D478" i="14"/>
  <c r="C478" i="14"/>
  <c r="J475" i="14"/>
  <c r="I475" i="14"/>
  <c r="H475" i="14"/>
  <c r="G475" i="14"/>
  <c r="F475" i="14"/>
  <c r="E475" i="14"/>
  <c r="D475" i="14"/>
  <c r="C475" i="14"/>
  <c r="J472" i="14"/>
  <c r="I472" i="14"/>
  <c r="H472" i="14"/>
  <c r="F472" i="14"/>
  <c r="E472" i="14"/>
  <c r="D472" i="14"/>
  <c r="C472" i="14"/>
  <c r="J468" i="14"/>
  <c r="I468" i="14"/>
  <c r="H468" i="14"/>
  <c r="F468" i="14"/>
  <c r="E468" i="14"/>
  <c r="D468" i="14"/>
  <c r="C468" i="14"/>
  <c r="J465" i="14"/>
  <c r="I465" i="14"/>
  <c r="H465" i="14"/>
  <c r="F465" i="14"/>
  <c r="E465" i="14"/>
  <c r="D465" i="14"/>
  <c r="C465" i="14"/>
  <c r="J462" i="14"/>
  <c r="I462" i="14"/>
  <c r="H462" i="14"/>
  <c r="F462" i="14"/>
  <c r="E462" i="14"/>
  <c r="D462" i="14"/>
  <c r="C462" i="14"/>
  <c r="J459" i="14"/>
  <c r="I459" i="14"/>
  <c r="H459" i="14"/>
  <c r="F459" i="14"/>
  <c r="E459" i="14"/>
  <c r="D459" i="14"/>
  <c r="C459" i="14"/>
  <c r="J456" i="14"/>
  <c r="I456" i="14"/>
  <c r="H456" i="14"/>
  <c r="F456" i="14"/>
  <c r="E456" i="14"/>
  <c r="D456" i="14"/>
  <c r="C456" i="14"/>
  <c r="J447" i="14"/>
  <c r="I447" i="14"/>
  <c r="H447" i="14"/>
  <c r="F447" i="14"/>
  <c r="E447" i="14"/>
  <c r="D447" i="14"/>
  <c r="C447" i="14"/>
  <c r="J444" i="14"/>
  <c r="I444" i="14"/>
  <c r="H444" i="14"/>
  <c r="F444" i="14"/>
  <c r="E444" i="14"/>
  <c r="D444" i="14"/>
  <c r="C444" i="14"/>
  <c r="J441" i="14"/>
  <c r="I441" i="14"/>
  <c r="H441" i="14"/>
  <c r="F441" i="14"/>
  <c r="E441" i="14"/>
  <c r="D441" i="14"/>
  <c r="C441" i="14"/>
  <c r="J438" i="14"/>
  <c r="I438" i="14"/>
  <c r="H438" i="14"/>
  <c r="F438" i="14"/>
  <c r="E438" i="14"/>
  <c r="D438" i="14"/>
  <c r="C438" i="14"/>
  <c r="J435" i="14"/>
  <c r="I435" i="14"/>
  <c r="H435" i="14"/>
  <c r="F435" i="14"/>
  <c r="E435" i="14"/>
  <c r="D435" i="14"/>
  <c r="C435" i="14"/>
  <c r="J414" i="14"/>
  <c r="I414" i="14"/>
  <c r="H414" i="14"/>
  <c r="F414" i="14"/>
  <c r="E414" i="14"/>
  <c r="D414" i="14"/>
  <c r="C414" i="14"/>
  <c r="J411" i="14"/>
  <c r="I411" i="14"/>
  <c r="H411" i="14"/>
  <c r="F411" i="14"/>
  <c r="E411" i="14"/>
  <c r="D411" i="14"/>
  <c r="C411" i="14"/>
  <c r="J405" i="14"/>
  <c r="I405" i="14"/>
  <c r="H405" i="14"/>
  <c r="F405" i="14"/>
  <c r="E405" i="14"/>
  <c r="D405" i="14"/>
  <c r="C405" i="14"/>
  <c r="J399" i="14"/>
  <c r="I399" i="14"/>
  <c r="H399" i="14"/>
  <c r="F399" i="14"/>
  <c r="E399" i="14"/>
  <c r="D399" i="14"/>
  <c r="C399" i="14"/>
  <c r="J396" i="14"/>
  <c r="I396" i="14"/>
  <c r="H396" i="14"/>
  <c r="F396" i="14"/>
  <c r="E396" i="14"/>
  <c r="D396" i="14"/>
  <c r="C396" i="14"/>
  <c r="J393" i="14"/>
  <c r="I393" i="14"/>
  <c r="H393" i="14"/>
  <c r="F393" i="14"/>
  <c r="E393" i="14"/>
  <c r="D393" i="14"/>
  <c r="C393" i="14"/>
  <c r="J390" i="14"/>
  <c r="I390" i="14"/>
  <c r="H390" i="14"/>
  <c r="F390" i="14"/>
  <c r="E390" i="14"/>
  <c r="D390" i="14"/>
  <c r="C390" i="14"/>
  <c r="J387" i="14"/>
  <c r="I387" i="14"/>
  <c r="H387" i="14"/>
  <c r="F387" i="14"/>
  <c r="E387" i="14"/>
  <c r="D387" i="14"/>
  <c r="C387" i="14"/>
  <c r="J384" i="14"/>
  <c r="I384" i="14"/>
  <c r="H384" i="14"/>
  <c r="F384" i="14"/>
  <c r="E384" i="14"/>
  <c r="D384" i="14"/>
  <c r="C384" i="14"/>
  <c r="J381" i="14"/>
  <c r="I381" i="14"/>
  <c r="H381" i="14"/>
  <c r="F381" i="14"/>
  <c r="E381" i="14"/>
  <c r="D381" i="14"/>
  <c r="C381" i="14"/>
  <c r="J378" i="14"/>
  <c r="I378" i="14"/>
  <c r="H378" i="14"/>
  <c r="F378" i="14"/>
  <c r="E378" i="14"/>
  <c r="D378" i="14"/>
  <c r="C378" i="14"/>
  <c r="J375" i="14"/>
  <c r="I375" i="14"/>
  <c r="H375" i="14"/>
  <c r="F375" i="14"/>
  <c r="E375" i="14"/>
  <c r="D375" i="14"/>
  <c r="C375" i="14"/>
  <c r="J372" i="14"/>
  <c r="I372" i="14"/>
  <c r="H372" i="14"/>
  <c r="F372" i="14"/>
  <c r="E372" i="14"/>
  <c r="D372" i="14"/>
  <c r="C372" i="14"/>
  <c r="J368" i="14"/>
  <c r="I368" i="14"/>
  <c r="H368" i="14"/>
  <c r="G368" i="14"/>
  <c r="F368" i="14"/>
  <c r="E368" i="14"/>
  <c r="D368" i="14"/>
  <c r="C368" i="14"/>
  <c r="J365" i="14"/>
  <c r="I365" i="14"/>
  <c r="H365" i="14"/>
  <c r="F365" i="14"/>
  <c r="E365" i="14"/>
  <c r="D365" i="14"/>
  <c r="C365" i="14"/>
  <c r="J362" i="14"/>
  <c r="I362" i="14"/>
  <c r="H362" i="14"/>
  <c r="G362" i="14"/>
  <c r="F362" i="14"/>
  <c r="E362" i="14"/>
  <c r="D362" i="14"/>
  <c r="C362" i="14"/>
  <c r="J359" i="14"/>
  <c r="I359" i="14"/>
  <c r="H359" i="14"/>
  <c r="G359" i="14"/>
  <c r="F359" i="14"/>
  <c r="E359" i="14"/>
  <c r="D359" i="14"/>
  <c r="C359" i="14"/>
  <c r="J356" i="14"/>
  <c r="I356" i="14"/>
  <c r="H356" i="14"/>
  <c r="G356" i="14"/>
  <c r="F356" i="14"/>
  <c r="E356" i="14"/>
  <c r="D356" i="14"/>
  <c r="C356" i="14"/>
  <c r="J353" i="14"/>
  <c r="I353" i="14"/>
  <c r="H353" i="14"/>
  <c r="G353" i="14"/>
  <c r="F353" i="14"/>
  <c r="E353" i="14"/>
  <c r="D353" i="14"/>
  <c r="C353" i="14"/>
  <c r="J350" i="14"/>
  <c r="I350" i="14"/>
  <c r="H350" i="14"/>
  <c r="G350" i="14"/>
  <c r="F350" i="14"/>
  <c r="E350" i="14"/>
  <c r="D350" i="14"/>
  <c r="C350" i="14"/>
  <c r="J347" i="14"/>
  <c r="I347" i="14"/>
  <c r="H347" i="14"/>
  <c r="G347" i="14"/>
  <c r="F347" i="14"/>
  <c r="E347" i="14"/>
  <c r="D347" i="14"/>
  <c r="C347" i="14"/>
  <c r="J344" i="14"/>
  <c r="I344" i="14"/>
  <c r="H344" i="14"/>
  <c r="G344" i="14"/>
  <c r="F344" i="14"/>
  <c r="E344" i="14"/>
  <c r="D344" i="14"/>
  <c r="C344" i="14"/>
  <c r="J341" i="14"/>
  <c r="I341" i="14"/>
  <c r="H341" i="14"/>
  <c r="G341" i="14"/>
  <c r="F341" i="14"/>
  <c r="E341" i="14"/>
  <c r="D341" i="14"/>
  <c r="C341" i="14"/>
  <c r="J338" i="14"/>
  <c r="I338" i="14"/>
  <c r="H338" i="14"/>
  <c r="G338" i="14"/>
  <c r="F338" i="14"/>
  <c r="E338" i="14"/>
  <c r="D338" i="14"/>
  <c r="C338" i="14"/>
  <c r="J335" i="14"/>
  <c r="I335" i="14"/>
  <c r="H335" i="14"/>
  <c r="G335" i="14"/>
  <c r="F335" i="14"/>
  <c r="E335" i="14"/>
  <c r="D335" i="14"/>
  <c r="C335" i="14"/>
  <c r="J332" i="14"/>
  <c r="I332" i="14"/>
  <c r="H332" i="14"/>
  <c r="G332" i="14"/>
  <c r="F332" i="14"/>
  <c r="E332" i="14"/>
  <c r="D332" i="14"/>
  <c r="C332" i="14"/>
  <c r="J329" i="14"/>
  <c r="I329" i="14"/>
  <c r="H329" i="14"/>
  <c r="G329" i="14"/>
  <c r="F329" i="14"/>
  <c r="E329" i="14"/>
  <c r="D329" i="14"/>
  <c r="C329" i="14"/>
  <c r="J326" i="14"/>
  <c r="I326" i="14"/>
  <c r="H326" i="14"/>
  <c r="G326" i="14"/>
  <c r="F326" i="14"/>
  <c r="E326" i="14"/>
  <c r="D326" i="14"/>
  <c r="C326" i="14"/>
  <c r="J323" i="14"/>
  <c r="I323" i="14"/>
  <c r="H323" i="14"/>
  <c r="G323" i="14"/>
  <c r="F323" i="14"/>
  <c r="E323" i="14"/>
  <c r="D323" i="14"/>
  <c r="C323" i="14"/>
  <c r="J320" i="14"/>
  <c r="I320" i="14"/>
  <c r="H320" i="14"/>
  <c r="G320" i="14"/>
  <c r="F320" i="14"/>
  <c r="E320" i="14"/>
  <c r="D320" i="14"/>
  <c r="C320" i="14"/>
  <c r="J317" i="14"/>
  <c r="I317" i="14"/>
  <c r="H317" i="14"/>
  <c r="G317" i="14"/>
  <c r="F317" i="14"/>
  <c r="E317" i="14"/>
  <c r="D317" i="14"/>
  <c r="C317" i="14"/>
  <c r="J314" i="14"/>
  <c r="I314" i="14"/>
  <c r="H314" i="14"/>
  <c r="G314" i="14"/>
  <c r="F314" i="14"/>
  <c r="E314" i="14"/>
  <c r="D314" i="14"/>
  <c r="C314" i="14"/>
  <c r="J311" i="14"/>
  <c r="I311" i="14"/>
  <c r="H311" i="14"/>
  <c r="G311" i="14"/>
  <c r="F311" i="14"/>
  <c r="E311" i="14"/>
  <c r="D311" i="14"/>
  <c r="C311" i="14"/>
  <c r="J305" i="14"/>
  <c r="I305" i="14"/>
  <c r="H305" i="14"/>
  <c r="G305" i="14"/>
  <c r="F305" i="14"/>
  <c r="E305" i="14"/>
  <c r="D305" i="14"/>
  <c r="C305" i="14"/>
  <c r="J302" i="14"/>
  <c r="I302" i="14"/>
  <c r="H302" i="14"/>
  <c r="G302" i="14"/>
  <c r="F302" i="14"/>
  <c r="E302" i="14"/>
  <c r="D302" i="14"/>
  <c r="C302" i="14"/>
  <c r="J299" i="14"/>
  <c r="I299" i="14"/>
  <c r="H299" i="14"/>
  <c r="G299" i="14"/>
  <c r="F299" i="14"/>
  <c r="E299" i="14"/>
  <c r="D299" i="14"/>
  <c r="C299" i="14"/>
  <c r="J296" i="14"/>
  <c r="I296" i="14"/>
  <c r="H296" i="14"/>
  <c r="G296" i="14"/>
  <c r="F296" i="14"/>
  <c r="E296" i="14"/>
  <c r="D296" i="14"/>
  <c r="C296" i="14"/>
  <c r="J293" i="14"/>
  <c r="I293" i="14"/>
  <c r="H293" i="14"/>
  <c r="G293" i="14"/>
  <c r="F293" i="14"/>
  <c r="E293" i="14"/>
  <c r="D293" i="14"/>
  <c r="C293" i="14"/>
  <c r="J290" i="14"/>
  <c r="I290" i="14"/>
  <c r="H290" i="14"/>
  <c r="G290" i="14"/>
  <c r="F290" i="14"/>
  <c r="E290" i="14"/>
  <c r="D290" i="14"/>
  <c r="C290" i="14"/>
  <c r="J287" i="14"/>
  <c r="I287" i="14"/>
  <c r="H287" i="14"/>
  <c r="G287" i="14"/>
  <c r="F287" i="14"/>
  <c r="E287" i="14"/>
  <c r="D287" i="14"/>
  <c r="C287" i="14"/>
  <c r="J284" i="14"/>
  <c r="I284" i="14"/>
  <c r="H284" i="14"/>
  <c r="G284" i="14"/>
  <c r="F284" i="14"/>
  <c r="E284" i="14"/>
  <c r="D284" i="14"/>
  <c r="C284" i="14"/>
  <c r="J281" i="14"/>
  <c r="I281" i="14"/>
  <c r="H281" i="14"/>
  <c r="F281" i="14"/>
  <c r="E281" i="14"/>
  <c r="D281" i="14"/>
  <c r="C281" i="14"/>
  <c r="J277" i="14"/>
  <c r="I277" i="14"/>
  <c r="H277" i="14"/>
  <c r="G277" i="14"/>
  <c r="F277" i="14"/>
  <c r="E277" i="14"/>
  <c r="D277" i="14"/>
  <c r="C277" i="14"/>
  <c r="J274" i="14"/>
  <c r="I274" i="14"/>
  <c r="H274" i="14"/>
  <c r="G274" i="14"/>
  <c r="F274" i="14"/>
  <c r="E274" i="14"/>
  <c r="D274" i="14"/>
  <c r="C274" i="14"/>
  <c r="J271" i="14"/>
  <c r="I271" i="14"/>
  <c r="H271" i="14"/>
  <c r="G271" i="14"/>
  <c r="F271" i="14"/>
  <c r="E271" i="14"/>
  <c r="D271" i="14"/>
  <c r="C271" i="14"/>
  <c r="J268" i="14"/>
  <c r="I268" i="14"/>
  <c r="H268" i="14"/>
  <c r="G268" i="14"/>
  <c r="F268" i="14"/>
  <c r="E268" i="14"/>
  <c r="D268" i="14"/>
  <c r="C268" i="14"/>
  <c r="J265" i="14"/>
  <c r="I265" i="14"/>
  <c r="H265" i="14"/>
  <c r="G265" i="14"/>
  <c r="F265" i="14"/>
  <c r="E265" i="14"/>
  <c r="D265" i="14"/>
  <c r="C265" i="14"/>
  <c r="J262" i="14"/>
  <c r="I262" i="14"/>
  <c r="H262" i="14"/>
  <c r="G262" i="14"/>
  <c r="F262" i="14"/>
  <c r="E262" i="14"/>
  <c r="D262" i="14"/>
  <c r="C262" i="14"/>
  <c r="J259" i="14"/>
  <c r="I259" i="14"/>
  <c r="H259" i="14"/>
  <c r="G259" i="14"/>
  <c r="F259" i="14"/>
  <c r="E259" i="14"/>
  <c r="D259" i="14"/>
  <c r="C259" i="14"/>
  <c r="J256" i="14"/>
  <c r="I256" i="14"/>
  <c r="H256" i="14"/>
  <c r="G256" i="14"/>
  <c r="F256" i="14"/>
  <c r="E256" i="14"/>
  <c r="D256" i="14"/>
  <c r="C256" i="14"/>
  <c r="J253" i="14"/>
  <c r="I253" i="14"/>
  <c r="H253" i="14"/>
  <c r="G253" i="14"/>
  <c r="F253" i="14"/>
  <c r="E253" i="14"/>
  <c r="D253" i="14"/>
  <c r="C253" i="14"/>
  <c r="J249" i="14"/>
  <c r="I249" i="14"/>
  <c r="H249" i="14"/>
  <c r="G249" i="14"/>
  <c r="F249" i="14"/>
  <c r="E249" i="14"/>
  <c r="D249" i="14"/>
  <c r="C249" i="14"/>
  <c r="J246" i="14"/>
  <c r="I246" i="14"/>
  <c r="H246" i="14"/>
  <c r="G246" i="14"/>
  <c r="F246" i="14"/>
  <c r="E246" i="14"/>
  <c r="D246" i="14"/>
  <c r="C246" i="14"/>
  <c r="J243" i="14"/>
  <c r="I243" i="14"/>
  <c r="H243" i="14"/>
  <c r="G243" i="14"/>
  <c r="F243" i="14"/>
  <c r="E243" i="14"/>
  <c r="D243" i="14"/>
  <c r="C243" i="14"/>
  <c r="J240" i="14"/>
  <c r="I240" i="14"/>
  <c r="H240" i="14"/>
  <c r="G240" i="14"/>
  <c r="F240" i="14"/>
  <c r="E240" i="14"/>
  <c r="D240" i="14"/>
  <c r="C240" i="14"/>
  <c r="J237" i="14"/>
  <c r="I237" i="14"/>
  <c r="H237" i="14"/>
  <c r="G237" i="14"/>
  <c r="F237" i="14"/>
  <c r="E237" i="14"/>
  <c r="D237" i="14"/>
  <c r="C237" i="14"/>
  <c r="J234" i="14"/>
  <c r="I234" i="14"/>
  <c r="H234" i="14"/>
  <c r="G234" i="14"/>
  <c r="F234" i="14"/>
  <c r="E234" i="14"/>
  <c r="D234" i="14"/>
  <c r="C234" i="14"/>
  <c r="J231" i="14"/>
  <c r="I231" i="14"/>
  <c r="H231" i="14"/>
  <c r="F231" i="14"/>
  <c r="E231" i="14"/>
  <c r="D231" i="14"/>
  <c r="C231" i="14"/>
  <c r="J225" i="14"/>
  <c r="I225" i="14"/>
  <c r="H225" i="14"/>
  <c r="G225" i="14"/>
  <c r="F225" i="14"/>
  <c r="E225" i="14"/>
  <c r="D225" i="14"/>
  <c r="C225" i="14"/>
  <c r="J222" i="14"/>
  <c r="I222" i="14"/>
  <c r="H222" i="14"/>
  <c r="G222" i="14"/>
  <c r="F222" i="14"/>
  <c r="E222" i="14"/>
  <c r="D222" i="14"/>
  <c r="C222" i="14"/>
  <c r="J219" i="14"/>
  <c r="I219" i="14"/>
  <c r="H219" i="14"/>
  <c r="G219" i="14"/>
  <c r="F219" i="14"/>
  <c r="E219" i="14"/>
  <c r="D219" i="14"/>
  <c r="C219" i="14"/>
  <c r="J213" i="14"/>
  <c r="I213" i="14"/>
  <c r="H213" i="14"/>
  <c r="G213" i="14"/>
  <c r="F213" i="14"/>
  <c r="E213" i="14"/>
  <c r="D213" i="14"/>
  <c r="C213" i="14"/>
  <c r="J210" i="14"/>
  <c r="I210" i="14"/>
  <c r="H210" i="14"/>
  <c r="G210" i="14"/>
  <c r="F210" i="14"/>
  <c r="E210" i="14"/>
  <c r="D210" i="14"/>
  <c r="C210" i="14"/>
  <c r="J207" i="14"/>
  <c r="I207" i="14"/>
  <c r="H207" i="14"/>
  <c r="G207" i="14"/>
  <c r="F207" i="14"/>
  <c r="E207" i="14"/>
  <c r="D207" i="14"/>
  <c r="C207" i="14"/>
  <c r="J204" i="14"/>
  <c r="I204" i="14"/>
  <c r="H204" i="14"/>
  <c r="G204" i="14"/>
  <c r="F204" i="14"/>
  <c r="E204" i="14"/>
  <c r="D204" i="14"/>
  <c r="C204" i="14"/>
  <c r="J201" i="14"/>
  <c r="I201" i="14"/>
  <c r="H201" i="14"/>
  <c r="G201" i="14"/>
  <c r="F201" i="14"/>
  <c r="E201" i="14"/>
  <c r="D201" i="14"/>
  <c r="C201" i="14"/>
  <c r="J198" i="14"/>
  <c r="I198" i="14"/>
  <c r="H198" i="14"/>
  <c r="G198" i="14"/>
  <c r="F198" i="14"/>
  <c r="E198" i="14"/>
  <c r="D198" i="14"/>
  <c r="C198" i="14"/>
  <c r="J195" i="14"/>
  <c r="I195" i="14"/>
  <c r="H195" i="14"/>
  <c r="G195" i="14"/>
  <c r="F195" i="14"/>
  <c r="E195" i="14"/>
  <c r="D195" i="14"/>
  <c r="C195" i="14"/>
  <c r="J192" i="14"/>
  <c r="I192" i="14"/>
  <c r="H192" i="14"/>
  <c r="G192" i="14"/>
  <c r="F192" i="14"/>
  <c r="E192" i="14"/>
  <c r="D192" i="14"/>
  <c r="C192" i="14"/>
  <c r="J189" i="14"/>
  <c r="I189" i="14"/>
  <c r="H189" i="14"/>
  <c r="G189" i="14"/>
  <c r="F189" i="14"/>
  <c r="E189" i="14"/>
  <c r="D189" i="14"/>
  <c r="C189" i="14"/>
  <c r="J186" i="14"/>
  <c r="I186" i="14"/>
  <c r="H186" i="14"/>
  <c r="G186" i="14"/>
  <c r="F186" i="14"/>
  <c r="E186" i="14"/>
  <c r="D186" i="14"/>
  <c r="C186" i="14"/>
  <c r="J183" i="14"/>
  <c r="I183" i="14"/>
  <c r="H183" i="14"/>
  <c r="G183" i="14"/>
  <c r="F183" i="14"/>
  <c r="E183" i="14"/>
  <c r="D183" i="14"/>
  <c r="C183" i="14"/>
  <c r="J180" i="14"/>
  <c r="I180" i="14"/>
  <c r="H180" i="14"/>
  <c r="G180" i="14"/>
  <c r="F180" i="14"/>
  <c r="E180" i="14"/>
  <c r="D180" i="14"/>
  <c r="C180" i="14"/>
  <c r="J177" i="14"/>
  <c r="I177" i="14"/>
  <c r="H177" i="14"/>
  <c r="G177" i="14"/>
  <c r="F177" i="14"/>
  <c r="E177" i="14"/>
  <c r="D177" i="14"/>
  <c r="C177" i="14"/>
  <c r="J174" i="14"/>
  <c r="I174" i="14"/>
  <c r="H174" i="14"/>
  <c r="G174" i="14"/>
  <c r="F174" i="14"/>
  <c r="E174" i="14"/>
  <c r="D174" i="14"/>
  <c r="C174" i="14"/>
  <c r="J170" i="14"/>
  <c r="I170" i="14"/>
  <c r="H170" i="14"/>
  <c r="G170" i="14"/>
  <c r="F170" i="14"/>
  <c r="E170" i="14"/>
  <c r="D170" i="14"/>
  <c r="C170" i="14"/>
  <c r="J167" i="14"/>
  <c r="I167" i="14"/>
  <c r="H167" i="14"/>
  <c r="G167" i="14"/>
  <c r="F167" i="14"/>
  <c r="E167" i="14"/>
  <c r="D167" i="14"/>
  <c r="C167" i="14"/>
  <c r="J164" i="14"/>
  <c r="I164" i="14"/>
  <c r="H164" i="14"/>
  <c r="G164" i="14"/>
  <c r="F164" i="14"/>
  <c r="E164" i="14"/>
  <c r="D164" i="14"/>
  <c r="C164" i="14"/>
  <c r="J161" i="14"/>
  <c r="I161" i="14"/>
  <c r="H161" i="14"/>
  <c r="G161" i="14"/>
  <c r="F161" i="14"/>
  <c r="E161" i="14"/>
  <c r="D161" i="14"/>
  <c r="C161" i="14"/>
  <c r="J158" i="14"/>
  <c r="I158" i="14"/>
  <c r="H158" i="14"/>
  <c r="G158" i="14"/>
  <c r="F158" i="14"/>
  <c r="E158" i="14"/>
  <c r="D158" i="14"/>
  <c r="C158" i="14"/>
  <c r="J155" i="14"/>
  <c r="I155" i="14"/>
  <c r="H155" i="14"/>
  <c r="F155" i="14"/>
  <c r="E155" i="14"/>
  <c r="D155" i="14"/>
  <c r="C155" i="14"/>
  <c r="J152" i="14"/>
  <c r="I152" i="14"/>
  <c r="H152" i="14"/>
  <c r="G152" i="14"/>
  <c r="F152" i="14"/>
  <c r="E152" i="14"/>
  <c r="D152" i="14"/>
  <c r="C152" i="14"/>
  <c r="J149" i="14"/>
  <c r="I149" i="14"/>
  <c r="H149" i="14"/>
  <c r="G149" i="14"/>
  <c r="F149" i="14"/>
  <c r="E149" i="14"/>
  <c r="D149" i="14"/>
  <c r="C149" i="14"/>
  <c r="J146" i="14"/>
  <c r="I146" i="14"/>
  <c r="H146" i="14"/>
  <c r="G146" i="14"/>
  <c r="F146" i="14"/>
  <c r="E146" i="14"/>
  <c r="D146" i="14"/>
  <c r="C146" i="14"/>
  <c r="J143" i="14"/>
  <c r="I143" i="14"/>
  <c r="H143" i="14"/>
  <c r="G143" i="14"/>
  <c r="F143" i="14"/>
  <c r="E143" i="14"/>
  <c r="D143" i="14"/>
  <c r="C143" i="14"/>
  <c r="J137" i="14"/>
  <c r="I137" i="14"/>
  <c r="H137" i="14"/>
  <c r="F137" i="14"/>
  <c r="E137" i="14"/>
  <c r="D137" i="14"/>
  <c r="C137" i="14"/>
  <c r="J134" i="14"/>
  <c r="I134" i="14"/>
  <c r="H134" i="14"/>
  <c r="G134" i="14"/>
  <c r="F134" i="14"/>
  <c r="E134" i="14"/>
  <c r="D134" i="14"/>
  <c r="C134" i="14"/>
  <c r="J131" i="14"/>
  <c r="I131" i="14"/>
  <c r="H131" i="14"/>
  <c r="F131" i="14"/>
  <c r="E131" i="14"/>
  <c r="D131" i="14"/>
  <c r="C131" i="14"/>
  <c r="J124" i="14"/>
  <c r="I124" i="14"/>
  <c r="H124" i="14"/>
  <c r="F124" i="14"/>
  <c r="E124" i="14"/>
  <c r="D124" i="14"/>
  <c r="C124" i="14"/>
  <c r="J121" i="14"/>
  <c r="I121" i="14"/>
  <c r="H121" i="14"/>
  <c r="F121" i="14"/>
  <c r="E121" i="14"/>
  <c r="D121" i="14"/>
  <c r="C121" i="14"/>
  <c r="J117" i="14"/>
  <c r="I117" i="14"/>
  <c r="H117" i="14"/>
  <c r="G117" i="14"/>
  <c r="F117" i="14"/>
  <c r="E117" i="14"/>
  <c r="D117" i="14"/>
  <c r="C117" i="14"/>
  <c r="J114" i="14"/>
  <c r="I114" i="14"/>
  <c r="H114" i="14"/>
  <c r="G114" i="14"/>
  <c r="F114" i="14"/>
  <c r="E114" i="14"/>
  <c r="D114" i="14"/>
  <c r="C114" i="14"/>
  <c r="J111" i="14"/>
  <c r="I111" i="14"/>
  <c r="H111" i="14"/>
  <c r="G111" i="14"/>
  <c r="F111" i="14"/>
  <c r="E111" i="14"/>
  <c r="D111" i="14"/>
  <c r="C111" i="14"/>
  <c r="J108" i="14"/>
  <c r="I108" i="14"/>
  <c r="H108" i="14"/>
  <c r="G108" i="14"/>
  <c r="F108" i="14"/>
  <c r="E108" i="14"/>
  <c r="D108" i="14"/>
  <c r="C108" i="14"/>
  <c r="J105" i="14"/>
  <c r="I105" i="14"/>
  <c r="H105" i="14"/>
  <c r="G105" i="14"/>
  <c r="F105" i="14"/>
  <c r="E105" i="14"/>
  <c r="D105" i="14"/>
  <c r="C105" i="14"/>
  <c r="J102" i="14"/>
  <c r="I102" i="14"/>
  <c r="H102" i="14"/>
  <c r="G102" i="14"/>
  <c r="F102" i="14"/>
  <c r="E102" i="14"/>
  <c r="D102" i="14"/>
  <c r="C102" i="14"/>
  <c r="J99" i="14"/>
  <c r="I99" i="14"/>
  <c r="H99" i="14"/>
  <c r="G99" i="14"/>
  <c r="F99" i="14"/>
  <c r="E99" i="14"/>
  <c r="D99" i="14"/>
  <c r="C99" i="14"/>
  <c r="J96" i="14"/>
  <c r="I96" i="14"/>
  <c r="H96" i="14"/>
  <c r="G96" i="14"/>
  <c r="F96" i="14"/>
  <c r="E96" i="14"/>
  <c r="D96" i="14"/>
  <c r="C96" i="14"/>
  <c r="J93" i="14"/>
  <c r="I93" i="14"/>
  <c r="H93" i="14"/>
  <c r="G93" i="14"/>
  <c r="F93" i="14"/>
  <c r="E93" i="14"/>
  <c r="D93" i="14"/>
  <c r="C93" i="14"/>
  <c r="J90" i="14"/>
  <c r="I90" i="14"/>
  <c r="H90" i="14"/>
  <c r="G90" i="14"/>
  <c r="F90" i="14"/>
  <c r="E90" i="14"/>
  <c r="D90" i="14"/>
  <c r="C90" i="14"/>
  <c r="J87" i="14"/>
  <c r="I87" i="14"/>
  <c r="H87" i="14"/>
  <c r="G87" i="14"/>
  <c r="F87" i="14"/>
  <c r="E87" i="14"/>
  <c r="D87" i="14"/>
  <c r="C87" i="14"/>
  <c r="J84" i="14"/>
  <c r="I84" i="14"/>
  <c r="H84" i="14"/>
  <c r="G84" i="14"/>
  <c r="F84" i="14"/>
  <c r="E84" i="14"/>
  <c r="D84" i="14"/>
  <c r="C84" i="14"/>
  <c r="J81" i="14"/>
  <c r="I81" i="14"/>
  <c r="H81" i="14"/>
  <c r="G81" i="14"/>
  <c r="F81" i="14"/>
  <c r="E81" i="14"/>
  <c r="D81" i="14"/>
  <c r="C81" i="14"/>
  <c r="J78" i="14"/>
  <c r="I78" i="14"/>
  <c r="H78" i="14"/>
  <c r="G78" i="14"/>
  <c r="F78" i="14"/>
  <c r="E78" i="14"/>
  <c r="D78" i="14"/>
  <c r="C78" i="14"/>
  <c r="J75" i="14"/>
  <c r="I75" i="14"/>
  <c r="H75" i="14"/>
  <c r="G75" i="14"/>
  <c r="F75" i="14"/>
  <c r="E75" i="14"/>
  <c r="D75" i="14"/>
  <c r="C75" i="14"/>
  <c r="J72" i="14"/>
  <c r="I72" i="14"/>
  <c r="H72" i="14"/>
  <c r="G72" i="14"/>
  <c r="F72" i="14"/>
  <c r="E72" i="14"/>
  <c r="D72" i="14"/>
  <c r="C72" i="14"/>
  <c r="J69" i="14"/>
  <c r="I69" i="14"/>
  <c r="H69" i="14"/>
  <c r="G69" i="14"/>
  <c r="F69" i="14"/>
  <c r="E69" i="14"/>
  <c r="D69" i="14"/>
  <c r="C69" i="14"/>
  <c r="J66" i="14"/>
  <c r="I66" i="14"/>
  <c r="H66" i="14"/>
  <c r="G66" i="14"/>
  <c r="F66" i="14"/>
  <c r="E66" i="14"/>
  <c r="D66" i="14"/>
  <c r="C66" i="14"/>
  <c r="J63" i="14"/>
  <c r="I63" i="14"/>
  <c r="H63" i="14"/>
  <c r="G63" i="14"/>
  <c r="F63" i="14"/>
  <c r="E63" i="14"/>
  <c r="D63" i="14"/>
  <c r="C63" i="14"/>
  <c r="J60" i="14"/>
  <c r="I60" i="14"/>
  <c r="H60" i="14"/>
  <c r="G60" i="14"/>
  <c r="F60" i="14"/>
  <c r="E60" i="14"/>
  <c r="D60" i="14"/>
  <c r="C60" i="14"/>
  <c r="J57" i="14"/>
  <c r="I57" i="14"/>
  <c r="H57" i="14"/>
  <c r="G57" i="14"/>
  <c r="F57" i="14"/>
  <c r="E57" i="14"/>
  <c r="D57" i="14"/>
  <c r="C57" i="14"/>
  <c r="J54" i="14"/>
  <c r="I54" i="14"/>
  <c r="H54" i="14"/>
  <c r="G54" i="14"/>
  <c r="F54" i="14"/>
  <c r="E54" i="14"/>
  <c r="D54" i="14"/>
  <c r="C54" i="14"/>
  <c r="J51" i="14"/>
  <c r="I51" i="14"/>
  <c r="H51" i="14"/>
  <c r="G51" i="14"/>
  <c r="F51" i="14"/>
  <c r="E51" i="14"/>
  <c r="D51" i="14"/>
  <c r="C51" i="14"/>
  <c r="J48" i="14"/>
  <c r="I48" i="14"/>
  <c r="H48" i="14"/>
  <c r="G48" i="14"/>
  <c r="F48" i="14"/>
  <c r="E48" i="14"/>
  <c r="D48" i="14"/>
  <c r="C48" i="14"/>
  <c r="J45" i="14"/>
  <c r="I45" i="14"/>
  <c r="H45" i="14"/>
  <c r="G45" i="14"/>
  <c r="F45" i="14"/>
  <c r="E45" i="14"/>
  <c r="D45" i="14"/>
  <c r="C45" i="14"/>
  <c r="J42" i="14"/>
  <c r="I42" i="14"/>
  <c r="H42" i="14"/>
  <c r="G42" i="14"/>
  <c r="F42" i="14"/>
  <c r="E42" i="14"/>
  <c r="D42" i="14"/>
  <c r="C42" i="14"/>
  <c r="J39" i="14"/>
  <c r="I39" i="14"/>
  <c r="H39" i="14"/>
  <c r="G39" i="14"/>
  <c r="F39" i="14"/>
  <c r="E39" i="14"/>
  <c r="D39" i="14"/>
  <c r="C39" i="14"/>
  <c r="J36" i="14"/>
  <c r="I36" i="14"/>
  <c r="H36" i="14"/>
  <c r="G36" i="14"/>
  <c r="F36" i="14"/>
  <c r="E36" i="14"/>
  <c r="D36" i="14"/>
  <c r="C36" i="14"/>
  <c r="J33" i="14"/>
  <c r="I33" i="14"/>
  <c r="H33" i="14"/>
  <c r="G33" i="14"/>
  <c r="F33" i="14"/>
  <c r="E33" i="14"/>
  <c r="D33" i="14"/>
  <c r="C33" i="14"/>
  <c r="J29" i="14"/>
  <c r="I29" i="14"/>
  <c r="H29" i="14"/>
  <c r="F29" i="14"/>
  <c r="E29" i="14"/>
  <c r="D29" i="14"/>
  <c r="C29" i="14"/>
  <c r="J26" i="14"/>
  <c r="I26" i="14"/>
  <c r="H26" i="14"/>
  <c r="F26" i="14"/>
  <c r="E26" i="14"/>
  <c r="D26" i="14"/>
  <c r="C26" i="14"/>
  <c r="J23" i="14"/>
  <c r="I23" i="14"/>
  <c r="H23" i="14"/>
  <c r="F23" i="14"/>
  <c r="E23" i="14"/>
  <c r="D23" i="14"/>
  <c r="C23" i="14"/>
  <c r="J20" i="14"/>
  <c r="I20" i="14"/>
  <c r="H20" i="14"/>
  <c r="F20" i="14"/>
  <c r="E20" i="14"/>
  <c r="D20" i="14"/>
  <c r="C20" i="14"/>
  <c r="J17" i="14"/>
  <c r="I17" i="14"/>
  <c r="H17" i="14"/>
  <c r="F17" i="14"/>
  <c r="E17" i="14"/>
  <c r="D17" i="14"/>
  <c r="C17" i="14"/>
  <c r="J13" i="14"/>
  <c r="I13" i="14"/>
  <c r="H13" i="14"/>
  <c r="F13" i="14"/>
  <c r="E13" i="14"/>
  <c r="D13" i="14"/>
  <c r="C13" i="14"/>
  <c r="J10" i="14"/>
  <c r="I10" i="14"/>
  <c r="H10" i="14"/>
  <c r="F10" i="14"/>
  <c r="E10" i="14"/>
  <c r="D10" i="14"/>
  <c r="C10" i="14"/>
  <c r="J7" i="14"/>
  <c r="I7" i="14"/>
  <c r="H7" i="14"/>
  <c r="F7" i="14"/>
  <c r="E7" i="14"/>
  <c r="D7" i="14"/>
  <c r="C7" i="14"/>
</calcChain>
</file>

<file path=xl/sharedStrings.xml><?xml version="1.0" encoding="utf-8"?>
<sst xmlns="http://schemas.openxmlformats.org/spreadsheetml/2006/main" count="1426" uniqueCount="288">
  <si>
    <t>Gasto corriente</t>
  </si>
  <si>
    <t>MONTO EROGADO SOBRE CONTRATOS PLURIANUALES DE OBRA PÚBLICA, ADQUISICIONES Y ARRENDAMIENTOS O SERVICIOS</t>
  </si>
  <si>
    <t>Gasto de inversión</t>
  </si>
  <si>
    <t>Programado</t>
  </si>
  <si>
    <t>Ejercido</t>
  </si>
  <si>
    <t>Gobernación</t>
  </si>
  <si>
    <t>Dependencia / Entidad</t>
  </si>
  <si>
    <t>Relaciones Exteriores</t>
  </si>
  <si>
    <t>Presidencia de la República</t>
  </si>
  <si>
    <t>Hacienda y Crédito Público</t>
  </si>
  <si>
    <t>Defensa Nacional</t>
  </si>
  <si>
    <t>Agricultura, Ganadería, Desarrollo Rural, Pesca y Alimentación</t>
  </si>
  <si>
    <t>Economía</t>
  </si>
  <si>
    <t>Educación Pública</t>
  </si>
  <si>
    <t>Medio Ambiente y Recursos Naturales</t>
  </si>
  <si>
    <t>Procuraduría General de la República</t>
  </si>
  <si>
    <t>Energía</t>
  </si>
  <si>
    <t>Desarrollo Social</t>
  </si>
  <si>
    <t>Turismo</t>
  </si>
  <si>
    <t>Consejo Nacional de Ciencia y Tecnología</t>
  </si>
  <si>
    <t>(Cifras en pesos acumuladas al periodo que se informa)</t>
  </si>
  <si>
    <t>Sector Central</t>
  </si>
  <si>
    <t>Lotería Nacional para la Asistencia Pública</t>
  </si>
  <si>
    <t>Financiera Rural</t>
  </si>
  <si>
    <t>Fondo de Capitalización e Inversión del Sector Rural</t>
  </si>
  <si>
    <t>Comisión Nacional para el Desarrollo de los Pueblos Indígenas</t>
  </si>
  <si>
    <t>Poder Judicial</t>
  </si>
  <si>
    <t>Consejo de la Judicatura Federal</t>
  </si>
  <si>
    <t>Comisión Federal de Competencia</t>
  </si>
  <si>
    <t>Comisión Federal de Mejora Regulatoria</t>
  </si>
  <si>
    <t>Fideicomiso de Fomento Minero</t>
  </si>
  <si>
    <t>Instituto Nacional para la Evaluación de la Educación</t>
  </si>
  <si>
    <t>Instituto Mexicano del Petróleo</t>
  </si>
  <si>
    <t>P.M.I. Comercio Internacional, S.A. de C.V.</t>
  </si>
  <si>
    <t>I.I.I. Servicios, S.A. de C.V.</t>
  </si>
  <si>
    <t>Petróleos Mexicanos (Consolidado)</t>
  </si>
  <si>
    <t>Fondo Nacional de Fomento al Turismo</t>
  </si>
  <si>
    <t>Centro de Investigación en Materiales Avanzados, S.C.</t>
  </si>
  <si>
    <t>Corporación Mexicana de Investigación en Materiales, S.A. de C.V.</t>
  </si>
  <si>
    <t>Centro de Investigaciones Biológicas del Noroeste, S.C.</t>
  </si>
  <si>
    <t>Diconsa, S.A. de C.V.</t>
  </si>
  <si>
    <t>Pronósticos para la Asistencia Pública</t>
  </si>
  <si>
    <t>Consejo de Promoción Turística de México, S.A. de C.V.</t>
  </si>
  <si>
    <t>Nacional Financiera, S.N.C.</t>
  </si>
  <si>
    <t>Coordinación Nacional del Programa de Desarrollo Humano Oportunidades</t>
  </si>
  <si>
    <t>Banco Nacional de Obras y Servicios Públicos, S.N.C.</t>
  </si>
  <si>
    <t>Banco del Ahorro Nacional y Servicios Financieros, S.N.C.</t>
  </si>
  <si>
    <t>Banco Nacional de Comercio Exterior, S.N.C.</t>
  </si>
  <si>
    <t>Comisión Nacional para la Protección y Defensa de los Usuarios de Servicios Financieros</t>
  </si>
  <si>
    <t>Instituto de Seguridad y Servicios Sociales de los Trabajadores del Estado</t>
  </si>
  <si>
    <t>Fuente: Dependencias y entidades de la Administración Pública Federal.</t>
  </si>
  <si>
    <t>Comisión Nacional Bancaria y de Valores</t>
  </si>
  <si>
    <t>Comisión Nacional del Sistema de Ahorro para el Retiro</t>
  </si>
  <si>
    <t>Fondo Especial para Financiamientos Agropecuarios</t>
  </si>
  <si>
    <t>Fondo de Garantía y Fomento para la Agricultura, Ganadería y Avicultura</t>
  </si>
  <si>
    <t>Fondo de Garantía y Fomento para las Actividades Pesqueras</t>
  </si>
  <si>
    <t>Servicio de Administración y Enajenación de Bienes</t>
  </si>
  <si>
    <t>Instituto para la Protección del Ahorro Bancario</t>
  </si>
  <si>
    <t>Productora Nacional de Biológicos Veterinarios</t>
  </si>
  <si>
    <t>Comunicaciones y Transportes</t>
  </si>
  <si>
    <t>Comisión Federal de Electricidad</t>
  </si>
  <si>
    <t>Comisión Nacional de Cultura Física y Deporte</t>
  </si>
  <si>
    <t>EDUCAL, S.A. de C.V.</t>
  </si>
  <si>
    <t>Fondo de Cultura Económica</t>
  </si>
  <si>
    <t>Instituto Nacional de Antropología e Historia</t>
  </si>
  <si>
    <t>Patronato de Obras e Instalaciones del Instituto Politécnico Nacional</t>
  </si>
  <si>
    <t>Salud</t>
  </si>
  <si>
    <t>Tribunal Electoral del Poder Judicial de la Federación</t>
  </si>
  <si>
    <t>Instituto Nacional de Ciencias Médicas y Nutrición Salvador Zubirán</t>
  </si>
  <si>
    <t>Instituto Nacional de Perinatología Isidro Espinosa de los Reyes</t>
  </si>
  <si>
    <t>CIATEC, A.C. "Centro de Innovación Aplicada en Tecnologías Competitivas"</t>
  </si>
  <si>
    <t>Comisión Federal de Telecomunicaciones</t>
  </si>
  <si>
    <t>Servicio de Adminstarción Tributaria</t>
  </si>
  <si>
    <t>Comisión Reguladora de Energía</t>
  </si>
  <si>
    <t>Comisión Nacional de Seguridad Nuclear y Salvaguardias</t>
  </si>
  <si>
    <t>Instituto de Seguridad Social para las Fuerzas Armadas Mexicanas</t>
  </si>
  <si>
    <t>Instituto Federal Electoral</t>
  </si>
  <si>
    <t>Consejería Jurídica del Ejcutivo Federal</t>
  </si>
  <si>
    <t>Centro de Investigación y Asistencia en Tegnología y Diseño del Estado de Jalisco, A.C</t>
  </si>
  <si>
    <t>El Colegio de la Frontera Sur</t>
  </si>
  <si>
    <t>Centro de Investigación en Alimentación y Desarrollo, A,C</t>
  </si>
  <si>
    <t>Instituto Mexicano del Seguro Social</t>
  </si>
  <si>
    <t>Radio Educación</t>
  </si>
  <si>
    <t>Sociedad Hipotecaria Federal, S.N.C</t>
  </si>
  <si>
    <t>Comisión de Operación y Fomento de Actividades Académicas del Instituto Politénico Nacional</t>
  </si>
  <si>
    <t>Marina</t>
  </si>
  <si>
    <t>Hospital General de México</t>
  </si>
  <si>
    <t>Centro de Investigación en Matemáticas</t>
  </si>
  <si>
    <t xml:space="preserve">Instituto Nacional de Astrofísica Óptica y Electrónica </t>
  </si>
  <si>
    <t>Fondo Especial de Asistencia Técnica y Garantía para Créditos Agropecuarios</t>
  </si>
  <si>
    <t>Casa de Moneda de México</t>
  </si>
  <si>
    <t xml:space="preserve">Gasto corriente  </t>
  </si>
  <si>
    <t xml:space="preserve">Comisión Nacional del Agua </t>
  </si>
  <si>
    <t xml:space="preserve">Comisión Nacional Forestal </t>
  </si>
  <si>
    <t>Compañía Mexicana de Exploraciones,S.A, de C.V</t>
  </si>
  <si>
    <t>Colegio Nacional de Educación Profesional Técnica</t>
  </si>
  <si>
    <t>Centro de Investigación Científica de Yucatán, A.C</t>
  </si>
  <si>
    <t>Centro de Investigaciones en Óptica, A.C</t>
  </si>
  <si>
    <t>El Colegio de San Luis, A.C</t>
  </si>
  <si>
    <t>Trabajo y Previsión Social</t>
  </si>
  <si>
    <t xml:space="preserve">Centro Nacional de Metrología </t>
  </si>
  <si>
    <t>Procuraduría Federal del Consumidor</t>
  </si>
  <si>
    <t>Instituto Nacional de Psiquiatría Ramón de la Fuente Muñiz</t>
  </si>
  <si>
    <t>Instituto Nacional de Enfermedades Respiratorias Ismael Cosío Villegas</t>
  </si>
  <si>
    <t>Centros de Integración Juvenil, A.C.</t>
  </si>
  <si>
    <t>Coordinación General del Programa Nacional de Apoyo para las Empresas de Solidaridad (FONAES)</t>
  </si>
  <si>
    <t>Función Pública</t>
  </si>
  <si>
    <t>CIATEQ, A.C. Centro de Tecnología Avanzada</t>
  </si>
  <si>
    <t>Centro de Investigación y Docencia Económicas, A.C.</t>
  </si>
  <si>
    <t>Instituto Nacional de Lenguas Indígenas</t>
  </si>
  <si>
    <t>Instituto Nacional de la Infraestructura Física Educativa</t>
  </si>
  <si>
    <t>Instituto Mexicano de Tecnología del Agua</t>
  </si>
  <si>
    <t xml:space="preserve">Comisión Nacional de Seguros y Fianzas </t>
  </si>
  <si>
    <t>Instituto de Investigaciones Eléctricas</t>
  </si>
  <si>
    <t>Instituto Nacional de Investigaciones Nucleares</t>
  </si>
  <si>
    <t>Poder Legislativo</t>
  </si>
  <si>
    <t>Centro de Investigación Científica y de Educación Superior de Ensenada, Baja California</t>
  </si>
  <si>
    <t>Centro de Investigaciones y Estudios Superiores en Antropología Social</t>
  </si>
  <si>
    <t>Instituto de Ecología, A.C.</t>
  </si>
  <si>
    <t>XE-IPN Canal 11</t>
  </si>
  <si>
    <t>Centro de Investigación y de Estudios Avanzados del Instituto Politécnico Nacional</t>
  </si>
  <si>
    <t>Procuraduría Federal de Protección al Medio Ambiente</t>
  </si>
  <si>
    <t>Comisión Nacional de Libros de Texto Gratuitos</t>
  </si>
  <si>
    <t>H. Cámara de Senadores</t>
  </si>
  <si>
    <t>Instituto de Investigaciones "Dr. José María Luis Mora"</t>
  </si>
  <si>
    <t>Instituto Mexicano de la Juventud</t>
  </si>
  <si>
    <t>Comisión Nacional de Arbitraje Médico</t>
  </si>
  <si>
    <t>Comisión Nacional de Acuacultura y Pesca</t>
  </si>
  <si>
    <t>Instituto Mexicano de la Propiedad Industrial</t>
  </si>
  <si>
    <t>Servicios a la Navegación en el Espacio Aéreo Mexicano</t>
  </si>
  <si>
    <t>Servicio Nacional de Inspección y Certificación de Semillas</t>
  </si>
  <si>
    <t>Consejo Nacional de Evaluación de la Política de Desarrollo Social</t>
  </si>
  <si>
    <t>Liconsa, S.A. de C.V.</t>
  </si>
  <si>
    <t>Instituto Nacional de las Mujeres</t>
  </si>
  <si>
    <t>Instalaciones Inmobiliarias para Industrias, S.A. de C.V</t>
  </si>
  <si>
    <t xml:space="preserve">FONATUR Operadora Portuaria, S.A. de C.V. </t>
  </si>
  <si>
    <t xml:space="preserve">FONATUR Constructora, S.A. de C.V. </t>
  </si>
  <si>
    <t xml:space="preserve">Gasto de inversión
</t>
  </si>
  <si>
    <t xml:space="preserve">Gasto de inversión
</t>
  </si>
  <si>
    <t xml:space="preserve">Estudios Churubusco Azteca, S.A.
</t>
  </si>
  <si>
    <t>Notimex, Agencia de Noticias del Estado Mexicano</t>
  </si>
  <si>
    <t>Consejo Nacional de Fomento Educativo</t>
  </si>
  <si>
    <t>Centro de Capacitación Cinemtográfica, A.C.</t>
  </si>
  <si>
    <t>El Colegio de Michoacán, A.C.</t>
  </si>
  <si>
    <t xml:space="preserve">Instituto Nacional de Rehabilitación          </t>
  </si>
  <si>
    <t>Administración del Patrimonio de la Beneficencia Pública</t>
  </si>
  <si>
    <t>FONATUR Mantenimiento Turistico S.A. de C.V.</t>
  </si>
  <si>
    <t>Instituto Nacional de Desarrollo Social</t>
  </si>
  <si>
    <t>Instituto del Fondo Nacional para el Consumo de los Trabajadores</t>
  </si>
  <si>
    <t>Colegio Superior Agropecuario del Estado de Gurrero</t>
  </si>
  <si>
    <t>Colegio de Postgraduados</t>
  </si>
  <si>
    <t>Televisión Metropolitana, S.A. de C.V.</t>
  </si>
  <si>
    <t>Instituto Federal de Acceso a la Información y Protección de Datos</t>
  </si>
  <si>
    <t xml:space="preserve">Laboratorios de Biológicos y Reactivos de México, S.A. de C.V.                   </t>
  </si>
  <si>
    <t>Comisión Nacional de Áreas Naturales Protegidas</t>
  </si>
  <si>
    <t>Telecomunicaciones de México</t>
  </si>
  <si>
    <t>Ramo</t>
  </si>
  <si>
    <t>02</t>
  </si>
  <si>
    <t>03</t>
  </si>
  <si>
    <t>04</t>
  </si>
  <si>
    <t>05</t>
  </si>
  <si>
    <t>06</t>
  </si>
  <si>
    <t>07</t>
  </si>
  <si>
    <t>08</t>
  </si>
  <si>
    <t>09</t>
  </si>
  <si>
    <t>10</t>
  </si>
  <si>
    <t>11</t>
  </si>
  <si>
    <t>12</t>
  </si>
  <si>
    <t>13</t>
  </si>
  <si>
    <t>14</t>
  </si>
  <si>
    <t>15</t>
  </si>
  <si>
    <t>16</t>
  </si>
  <si>
    <t>17</t>
  </si>
  <si>
    <t>18</t>
  </si>
  <si>
    <t>20</t>
  </si>
  <si>
    <t>21</t>
  </si>
  <si>
    <t>22</t>
  </si>
  <si>
    <t>27</t>
  </si>
  <si>
    <t>37</t>
  </si>
  <si>
    <t>38</t>
  </si>
  <si>
    <t>01</t>
  </si>
  <si>
    <t>Aeropuertos y Servicios Auxiliares</t>
  </si>
  <si>
    <t>Fondo de Empresas Expropiadas del Sector Azucarero</t>
  </si>
  <si>
    <t>Servicio de Información Agroalimentaria y Pesquera</t>
  </si>
  <si>
    <t>Auditoría Superior de la Federación</t>
  </si>
  <si>
    <t>Instituto Potosino de Investigación Científica y Tecnológica, A.C.</t>
  </si>
  <si>
    <t>Centro de Investigación en Geografía y Geomática "Ing. Jorge L.Tamayo", A.C.</t>
  </si>
  <si>
    <t>ProMéxico</t>
  </si>
  <si>
    <t>Instituto Nacional de Ecología</t>
  </si>
  <si>
    <t>Instituto Mexicano de Cinematografía</t>
  </si>
  <si>
    <t>Instituto Nacional para la Educación de los Adultos</t>
  </si>
  <si>
    <t xml:space="preserve">Fideicomiso de los Sistemas Normalizado de Competencia Laboral y de Certificación de Competencia Labral
</t>
  </si>
  <si>
    <t>Instituto Nacional para el Desarrollo de Capacidades del Sector Rural,A.C.</t>
  </si>
  <si>
    <t xml:space="preserve">Fideicomiso  para la Cineteca Nacional
</t>
  </si>
  <si>
    <t>Instituto Nacional de Cancerología</t>
  </si>
  <si>
    <t>Consejo Nacional para la Cultura y las Artes</t>
  </si>
  <si>
    <t>Instituto Mexicano de la Radio</t>
  </si>
  <si>
    <t>Comisión Nacional de las Zona Áridas</t>
  </si>
  <si>
    <t>Fideicomiso de Formación y Capacitación para el Personal de la Marina Mercante Nacional</t>
  </si>
  <si>
    <t>Caminos y Puentes Federales de Ingresos y Servicios Conexos</t>
  </si>
  <si>
    <t>Instituto Mexicano del Transporte</t>
  </si>
  <si>
    <t>Administración Portuaria Integral de Mazatlán, S.A. de C.V.</t>
  </si>
  <si>
    <t>Administración Portuaria Integral de Ensenada, S.A. de C.V.</t>
  </si>
  <si>
    <t>Administración Portuaria Integral de Puerto Vallarta, S.A. de C.V.</t>
  </si>
  <si>
    <t>Administración Portuaria Integral de Lázaro Cárdenas, S. A. de C. V.</t>
  </si>
  <si>
    <t>Administración Portuaria Integral de Tampico, S. A. de C. V.</t>
  </si>
  <si>
    <t>Administración Portuaria Integral del Coatzacoalcos, S.A. de C.V.</t>
  </si>
  <si>
    <t>Administración Portuaria Integral de Salina Cruz, S.A. DE C.V.</t>
  </si>
  <si>
    <t>Centro de Investigación en Química Aplicada</t>
  </si>
  <si>
    <t>Instituto Nacional de Bellas Artes y Literatura</t>
  </si>
  <si>
    <t xml:space="preserve">El Colegio de México
</t>
  </si>
  <si>
    <t>Instituto Nacional de las Personas Adultas Mayores</t>
  </si>
  <si>
    <t>Instituto Nacional de Pesca</t>
  </si>
  <si>
    <t>31</t>
  </si>
  <si>
    <t>Tribunales Agrarios</t>
  </si>
  <si>
    <t>Hospital General "Dr. Manuel Gea González"</t>
  </si>
  <si>
    <t>Centro Nacional de Trasplantes</t>
  </si>
  <si>
    <t>Servicio Postal Mexicano</t>
  </si>
  <si>
    <t>Servicio Nacional de Sanidad, Inocuidad y Calidad Agroalimentaria</t>
  </si>
  <si>
    <t>Administración Portuaria Integral de Topolobampo, S.A. de C.V.</t>
  </si>
  <si>
    <t>Administración Portuaria Integral de Guaymas, S. A. de C. V.</t>
  </si>
  <si>
    <t>Administración Portuaria Integral de Puerto Madero, S. A. de C. V.</t>
  </si>
  <si>
    <t>Administración Portuaria Integral de Veracruz, S.A. de C.V.</t>
  </si>
  <si>
    <t>Procuraduría de la Defensa del Contribuyente</t>
  </si>
  <si>
    <t>Instituto Politécnico Nacional</t>
  </si>
  <si>
    <t>Administración Federal de Servicios Educativos en el Distrito Federal</t>
  </si>
  <si>
    <t>Comité Nacional para el Desarrollo Sustentable de la Caña de Azucar</t>
  </si>
  <si>
    <t>Instituto Nacional de Investigaciones Forestales, Agrícolas y Pecuarias</t>
  </si>
  <si>
    <t>Aeropuerto Internacional de la Ciudad de México, S.A. de C.V.</t>
  </si>
  <si>
    <t>Administración Portuaria Integral de Puerto de Dos Bocas, S.A. de C.V.</t>
  </si>
  <si>
    <t>Administración Portuaria Integral de Progreso, S.A. de C.V.</t>
  </si>
  <si>
    <t>Administración Portuaria Integral de Altamira, S.A. de C.V.</t>
  </si>
  <si>
    <t>Instituto Nacional de Cardiología Ignacio Chávez</t>
  </si>
  <si>
    <t>Centro Nacional de Programas Preventivos y Control de Enfermedades</t>
  </si>
  <si>
    <t>Instituto Nacional de Pediatría</t>
  </si>
  <si>
    <t>Comisión Nacional de Protección Social en Salud</t>
  </si>
  <si>
    <t>Centro Nacional de Excelencia Tecnológica en Salud</t>
  </si>
  <si>
    <t>Servicios de Atención Psiquiátrica</t>
  </si>
  <si>
    <t xml:space="preserve"> El Colegio de la Frontera Norte, A.C.</t>
  </si>
  <si>
    <t>Universidad Pedagógica Nacional</t>
  </si>
  <si>
    <t>Centro de Ingeniería y Desarrollo Industrial</t>
  </si>
  <si>
    <t>Centro Nacional para la Prevención y el Control de las Adicciones</t>
  </si>
  <si>
    <t>Fondo de Información y Documentación para la Industria</t>
  </si>
  <si>
    <t>Comisión Nacional de los Derechos Humanos</t>
  </si>
  <si>
    <t>35</t>
  </si>
  <si>
    <t>Comisión Nacional para el Uso Eficiente de la Energía</t>
  </si>
  <si>
    <t>Procuraduría Social de Atención a las Víctimas de Delitos</t>
  </si>
  <si>
    <t>Comisión Federal para la Protección contra Riesgos Sanitarios</t>
  </si>
  <si>
    <t>Enero-marzo de 2013</t>
  </si>
  <si>
    <t>Enero</t>
  </si>
  <si>
    <t>Enero-febreo</t>
  </si>
  <si>
    <t>Enero-marzo</t>
  </si>
  <si>
    <t>Monto anual autorizado o modificado
 2013</t>
  </si>
  <si>
    <t>Desarrollo Agrario, Territorial y Urbano</t>
  </si>
  <si>
    <t>Suprema Corte de Justicia de la Nación</t>
  </si>
  <si>
    <t>Agencia de Servicios a la Comercialización y Desarrollo de Mercados Agropecuarios</t>
  </si>
  <si>
    <t>Enero-junio de 2013</t>
  </si>
  <si>
    <t>Enero-abril</t>
  </si>
  <si>
    <t>Enero-mayo</t>
  </si>
  <si>
    <t>Enero-junio</t>
  </si>
  <si>
    <t>El presupuesto ejercido, es inferior al programado, esto se debe a que algunos comprobantes de pago  corresponden a servicios con pago a mes vencido.</t>
  </si>
  <si>
    <r>
      <t xml:space="preserve">Instituto Nacional de la Economía Social (INAES) </t>
    </r>
    <r>
      <rPr>
        <b/>
        <vertAlign val="superscript"/>
        <sz val="6"/>
        <rFont val="Adobe Caslon Pro"/>
        <family val="1"/>
      </rPr>
      <t>1_/</t>
    </r>
  </si>
  <si>
    <r>
      <rPr>
        <vertAlign val="superscript"/>
        <sz val="7"/>
        <rFont val="Presidencia Base"/>
        <family val="3"/>
      </rPr>
      <t>1_/</t>
    </r>
    <r>
      <rPr>
        <sz val="7"/>
        <rFont val="Presidencia Base"/>
        <family val="3"/>
      </rPr>
      <t xml:space="preserve"> Cambió de nombre. En el primer trimestre se reportó como Coordinación General del Programa Nacional de Apoyo para las Empresas de Solidaridad (FONAES).</t>
    </r>
  </si>
  <si>
    <t>La Dirección General de Eficiencia Financiera y Rendición de Cuentas de la SAGARPA emitió el Oficio de Liberación de inversión No. 510.-1478 de fecha 22 de marzo de 2013, que ampara el ejercicio de los recursos.</t>
  </si>
  <si>
    <t>4to convenio modificatorio del contrato LPNE/013/07/08</t>
  </si>
  <si>
    <t>Instituto Nacional de Salud Pública</t>
  </si>
  <si>
    <t>Sistema Nacional para el Desarrollo Integral de la Familia (DIF)</t>
  </si>
  <si>
    <t>Hospital Juárez de México</t>
  </si>
  <si>
    <t>Instituto Nacional de Neurología y Neurocirugía</t>
  </si>
  <si>
    <t>Hospital Regional de Alta Especialidad de Oaxaca</t>
  </si>
  <si>
    <t>Hospital Regional de Alta Especialidad del Bajío</t>
  </si>
  <si>
    <t>Hospital Regional de Alta Especialidad de la Península de Yucatán</t>
  </si>
  <si>
    <t>Hospital Infantil de México Federico Gómez</t>
  </si>
  <si>
    <t>Hospital Regional de Alta Especialidad de Ciudad Victoria "Bicentenario 2010"</t>
  </si>
  <si>
    <t>Centro Regional de Alta Especialidad de Chiapas</t>
  </si>
  <si>
    <t>Tribunal Federal de Justicia Fiscal y Administrativa</t>
  </si>
  <si>
    <t>32</t>
  </si>
  <si>
    <t>Administración Portuaria Integral de Tuxpan, S.A. de C.V.</t>
  </si>
  <si>
    <t>Administración Portuaria Integral de Manzanillo, S. A. de C. V.</t>
  </si>
  <si>
    <t>Se ajusta el importe del monto anual, debido a que a partir de este informe, se notificará en valor de los contratos y no del presupuesto anual como anteriormente se consignaba.</t>
  </si>
  <si>
    <t>Centro de Enseñanza Técnica Industrial</t>
  </si>
  <si>
    <t>Petróleos Mexicanos</t>
  </si>
  <si>
    <t>EL MONTO EJERCIDO EN EL MES DE ABRIL ES MAYOR CON RELACIÓN A LO PROGRAMADO DEL MISMO MES, DEBIDO AL PAGO ÚNICO ANTICIPADO DEL 100% ASIGNACION 2013.</t>
  </si>
  <si>
    <t>DE ABRIL A JUNIO EL MONTO EJERCIDO ES MENOR AL PERIODO INMEDIATO ANTERIOR DEBIDO A UN REINTEGRO DE $12,700.00 PROVENIENTE DE CONVENIO MODIFICATORIO DGI-2012-062.</t>
  </si>
  <si>
    <t xml:space="preserve">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Sirenia, la respuesta de PMI al 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Sirenia, la respuesta de PMI al 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t>
  </si>
  <si>
    <t>Se realizó corrección en el Primer Trimestre</t>
  </si>
  <si>
    <t>Se corrigió el trimestre anterior</t>
  </si>
  <si>
    <t>(Cifras en miles de pesos acumuladas al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</si>
</sst>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_-[$€-2]* #,##0.00_-;\-[$€-2]* #,##0.00_-;_-[$€-2]* &quot;-&quot;??_-"/>
    <numFmt numFmtId="166" formatCode="#,##0.00_ ;[Red]\-#,##0.00\ "/>
  </numFmts>
  <fonts count="38" x14ac:knownFonts="1">
    <font>
      <sz val="10"/>
      <name val="Arial"/>
    </font>
    <font>
      <sz val="10"/>
      <name val="Arial"/>
      <family val="2"/>
    </font>
    <font>
      <sz val="11"/>
      <name val="Arial"/>
      <family val="2"/>
    </font>
    <font>
      <b/>
      <sz val="9"/>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7"/>
      <name val="Presidencia Base"/>
      <family val="3"/>
    </font>
    <font>
      <b/>
      <sz val="11"/>
      <color indexed="9"/>
      <name val="Adobe Caslon Pro"/>
      <family val="1"/>
    </font>
    <font>
      <sz val="10"/>
      <name val="Adobe Caslon Pro"/>
      <family val="1"/>
    </font>
    <font>
      <b/>
      <sz val="9"/>
      <name val="Adobe Caslon Pro"/>
      <family val="1"/>
    </font>
    <font>
      <b/>
      <sz val="6"/>
      <name val="Adobe Caslon Pro"/>
      <family val="1"/>
    </font>
    <font>
      <sz val="6"/>
      <name val="Adobe Caslon Pro"/>
      <family val="1"/>
    </font>
    <font>
      <sz val="6.5"/>
      <name val="Arial"/>
      <family val="2"/>
    </font>
    <font>
      <sz val="8"/>
      <name val="Adobe Caslon Pro"/>
      <family val="1"/>
    </font>
    <font>
      <sz val="6.5"/>
      <name val="Adobe Caslon Pro"/>
      <family val="1"/>
    </font>
    <font>
      <b/>
      <sz val="6"/>
      <name val="Adobe Caslon Pro"/>
      <family val="1"/>
    </font>
    <font>
      <b/>
      <vertAlign val="superscript"/>
      <sz val="6"/>
      <name val="Adobe Caslon Pro"/>
      <family val="1"/>
    </font>
    <font>
      <vertAlign val="superscript"/>
      <sz val="7"/>
      <name val="Presidencia Base"/>
      <family val="3"/>
    </font>
    <font>
      <sz val="11"/>
      <color theme="1"/>
      <name val="Calibri"/>
      <family val="2"/>
      <scheme val="minor"/>
    </font>
    <font>
      <sz val="8"/>
      <name val="Calibri"/>
      <family val="2"/>
      <scheme val="minor"/>
    </font>
    <font>
      <sz val="10"/>
      <name val="Calibri"/>
      <family val="2"/>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s>
  <cellStyleXfs count="6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4" fillId="0" borderId="0"/>
    <xf numFmtId="165" fontId="1" fillId="0" borderId="0" applyFont="0" applyFill="0" applyBorder="0" applyAlignment="0" applyProtection="0"/>
    <xf numFmtId="0" fontId="13" fillId="3" borderId="0" applyNumberFormat="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14"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5" fillId="0" borderId="0"/>
    <xf numFmtId="0" fontId="35"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23" borderId="4" applyNumberFormat="0" applyFont="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63">
    <xf numFmtId="0" fontId="0" fillId="0" borderId="0" xfId="0"/>
    <xf numFmtId="3" fontId="0" fillId="0" borderId="0" xfId="0" applyNumberFormat="1"/>
    <xf numFmtId="3" fontId="2" fillId="0" borderId="0" xfId="0" applyNumberFormat="1" applyFont="1"/>
    <xf numFmtId="3" fontId="3" fillId="0" borderId="10" xfId="0" applyNumberFormat="1" applyFont="1" applyFill="1" applyBorder="1" applyAlignment="1">
      <alignment vertical="top" wrapText="1"/>
    </xf>
    <xf numFmtId="49" fontId="3" fillId="0" borderId="10" xfId="0" applyNumberFormat="1" applyFont="1" applyFill="1" applyBorder="1" applyAlignment="1">
      <alignment vertical="top" wrapText="1"/>
    </xf>
    <xf numFmtId="3" fontId="23" fillId="0" borderId="0" xfId="0" applyNumberFormat="1" applyFont="1"/>
    <xf numFmtId="3" fontId="0" fillId="0" borderId="0" xfId="0" applyNumberFormat="1" applyFill="1"/>
    <xf numFmtId="3" fontId="24" fillId="25" borderId="0" xfId="0" applyNumberFormat="1" applyFont="1" applyFill="1"/>
    <xf numFmtId="49" fontId="27" fillId="0" borderId="0" xfId="0" applyNumberFormat="1" applyFont="1" applyAlignment="1">
      <alignment horizontal="center" vertical="top" wrapText="1"/>
    </xf>
    <xf numFmtId="3" fontId="27" fillId="0" borderId="0" xfId="0" applyNumberFormat="1" applyFont="1" applyAlignment="1">
      <alignment vertical="top" wrapText="1"/>
    </xf>
    <xf numFmtId="3" fontId="27" fillId="0" borderId="0" xfId="0" applyNumberFormat="1" applyFont="1" applyBorder="1" applyAlignment="1">
      <alignment vertical="center" wrapText="1"/>
    </xf>
    <xf numFmtId="3" fontId="27" fillId="0" borderId="0" xfId="0" applyNumberFormat="1" applyFont="1" applyAlignment="1">
      <alignment horizontal="left" vertical="top" wrapText="1" indent="1"/>
    </xf>
    <xf numFmtId="164" fontId="27" fillId="0" borderId="0" xfId="0" applyNumberFormat="1" applyFont="1" applyAlignment="1">
      <alignment vertical="top" wrapText="1"/>
    </xf>
    <xf numFmtId="3" fontId="28" fillId="0" borderId="0" xfId="0" applyNumberFormat="1" applyFont="1" applyAlignment="1">
      <alignment horizontal="left" vertical="top" wrapText="1" indent="2"/>
    </xf>
    <xf numFmtId="164" fontId="28" fillId="0" borderId="0" xfId="0" applyNumberFormat="1" applyFont="1" applyAlignment="1">
      <alignment vertical="top" wrapText="1"/>
    </xf>
    <xf numFmtId="3" fontId="27" fillId="26" borderId="0" xfId="0" applyNumberFormat="1" applyFont="1" applyFill="1" applyAlignment="1">
      <alignment horizontal="left" vertical="top" wrapText="1" indent="1"/>
    </xf>
    <xf numFmtId="49" fontId="27" fillId="0" borderId="0" xfId="0" applyNumberFormat="1" applyFont="1" applyFill="1" applyAlignment="1">
      <alignment horizontal="center" vertical="top" wrapText="1"/>
    </xf>
    <xf numFmtId="3" fontId="27" fillId="0" borderId="0" xfId="0" applyNumberFormat="1" applyFont="1" applyFill="1" applyAlignment="1">
      <alignment horizontal="left" vertical="top" wrapText="1" indent="1"/>
    </xf>
    <xf numFmtId="3" fontId="28" fillId="0" borderId="0" xfId="0" applyNumberFormat="1" applyFont="1" applyFill="1" applyAlignment="1">
      <alignment horizontal="left" vertical="top" wrapText="1" indent="2"/>
    </xf>
    <xf numFmtId="164" fontId="28" fillId="0" borderId="0" xfId="0" applyNumberFormat="1" applyFont="1" applyAlignment="1">
      <alignment horizontal="left" vertical="top" wrapText="1" indent="2"/>
    </xf>
    <xf numFmtId="164" fontId="27" fillId="0" borderId="0" xfId="0" applyNumberFormat="1" applyFont="1" applyFill="1" applyAlignment="1">
      <alignment vertical="top" wrapText="1"/>
    </xf>
    <xf numFmtId="164" fontId="28" fillId="0" borderId="0" xfId="0" applyNumberFormat="1" applyFont="1" applyFill="1" applyAlignment="1">
      <alignment vertical="top" wrapText="1"/>
    </xf>
    <xf numFmtId="3" fontId="27" fillId="0" borderId="0" xfId="0" applyNumberFormat="1" applyFont="1" applyFill="1" applyAlignment="1">
      <alignment vertical="top" wrapText="1"/>
    </xf>
    <xf numFmtId="3" fontId="27" fillId="0" borderId="0" xfId="0" applyNumberFormat="1" applyFont="1" applyFill="1" applyAlignment="1">
      <alignment horizontal="left" vertical="top" wrapText="1"/>
    </xf>
    <xf numFmtId="3" fontId="28" fillId="0" borderId="0" xfId="0" applyNumberFormat="1" applyFont="1" applyFill="1" applyAlignment="1">
      <alignment horizontal="left" vertical="top" wrapText="1"/>
    </xf>
    <xf numFmtId="3" fontId="0" fillId="27" borderId="0" xfId="0" applyNumberFormat="1" applyFill="1"/>
    <xf numFmtId="3" fontId="0" fillId="28" borderId="0" xfId="0" applyNumberFormat="1" applyFill="1"/>
    <xf numFmtId="3" fontId="28" fillId="0" borderId="0" xfId="0" applyNumberFormat="1" applyFont="1" applyFill="1"/>
    <xf numFmtId="164" fontId="25" fillId="25" borderId="0" xfId="0" applyNumberFormat="1" applyFont="1" applyFill="1"/>
    <xf numFmtId="164" fontId="24" fillId="25" borderId="0" xfId="0" applyNumberFormat="1" applyFont="1" applyFill="1"/>
    <xf numFmtId="164" fontId="26" fillId="24" borderId="11" xfId="0" applyNumberFormat="1" applyFont="1" applyFill="1" applyBorder="1" applyAlignment="1"/>
    <xf numFmtId="164" fontId="26" fillId="24" borderId="12" xfId="0" applyNumberFormat="1" applyFont="1" applyFill="1" applyBorder="1" applyAlignment="1">
      <alignment horizontal="center"/>
    </xf>
    <xf numFmtId="164" fontId="26" fillId="24" borderId="12" xfId="0" applyNumberFormat="1" applyFont="1" applyFill="1" applyBorder="1"/>
    <xf numFmtId="164" fontId="27" fillId="24" borderId="0" xfId="0" applyNumberFormat="1" applyFont="1" applyFill="1" applyBorder="1" applyAlignment="1">
      <alignment horizontal="center" vertical="center" wrapText="1"/>
    </xf>
    <xf numFmtId="164" fontId="27" fillId="24" borderId="0" xfId="0" applyNumberFormat="1" applyFont="1" applyFill="1" applyBorder="1" applyAlignment="1">
      <alignment horizontal="center"/>
    </xf>
    <xf numFmtId="164" fontId="27" fillId="24" borderId="0" xfId="0" applyNumberFormat="1" applyFont="1" applyFill="1" applyBorder="1"/>
    <xf numFmtId="164" fontId="29" fillId="0" borderId="0" xfId="48" applyNumberFormat="1" applyFont="1" applyFill="1" applyAlignment="1">
      <alignment horizontal="right" vertical="top" wrapText="1"/>
    </xf>
    <xf numFmtId="164" fontId="0" fillId="0" borderId="0" xfId="0" applyNumberFormat="1"/>
    <xf numFmtId="164" fontId="29" fillId="0" borderId="0" xfId="0" applyNumberFormat="1" applyFont="1" applyFill="1" applyAlignment="1">
      <alignment horizontal="right" vertical="top" wrapText="1"/>
    </xf>
    <xf numFmtId="3" fontId="28" fillId="0" borderId="0" xfId="0" applyNumberFormat="1" applyFont="1" applyFill="1" applyAlignment="1">
      <alignment wrapText="1"/>
    </xf>
    <xf numFmtId="164" fontId="23" fillId="0" borderId="10" xfId="0" applyNumberFormat="1" applyFont="1" applyBorder="1" applyAlignment="1">
      <alignment vertical="top" wrapText="1"/>
    </xf>
    <xf numFmtId="3" fontId="28" fillId="0" borderId="0" xfId="0" applyNumberFormat="1" applyFont="1" applyFill="1" applyAlignment="1">
      <alignment vertical="center" wrapText="1"/>
    </xf>
    <xf numFmtId="3" fontId="25" fillId="0" borderId="0" xfId="0" applyNumberFormat="1" applyFont="1" applyFill="1"/>
    <xf numFmtId="166" fontId="29" fillId="0" borderId="0" xfId="48" applyNumberFormat="1" applyFont="1" applyFill="1" applyAlignment="1">
      <alignment vertical="top" wrapText="1"/>
    </xf>
    <xf numFmtId="166" fontId="29" fillId="0" borderId="0" xfId="48" applyNumberFormat="1" applyFont="1" applyFill="1" applyAlignment="1">
      <alignment horizontal="left" vertical="top" wrapText="1"/>
    </xf>
    <xf numFmtId="3" fontId="32" fillId="0" borderId="0" xfId="0" applyNumberFormat="1" applyFont="1" applyFill="1" applyAlignment="1">
      <alignment horizontal="justify" wrapText="1"/>
    </xf>
    <xf numFmtId="3" fontId="36" fillId="0" borderId="0" xfId="0" applyNumberFormat="1" applyFont="1" applyFill="1" applyAlignment="1">
      <alignment vertical="center" wrapText="1"/>
    </xf>
    <xf numFmtId="3" fontId="30" fillId="0" borderId="0" xfId="0" applyNumberFormat="1" applyFont="1" applyFill="1" applyAlignment="1">
      <alignment wrapText="1"/>
    </xf>
    <xf numFmtId="3" fontId="37" fillId="0" borderId="0" xfId="0" applyNumberFormat="1" applyFont="1" applyFill="1" applyAlignment="1">
      <alignment horizontal="left" vertical="top" wrapText="1"/>
    </xf>
    <xf numFmtId="4" fontId="28" fillId="0" borderId="0" xfId="0" applyNumberFormat="1" applyFont="1" applyAlignment="1">
      <alignment vertical="top" wrapText="1"/>
    </xf>
    <xf numFmtId="3" fontId="27" fillId="29" borderId="0" xfId="0" applyNumberFormat="1" applyFont="1" applyFill="1" applyAlignment="1">
      <alignment horizontal="left" vertical="top" wrapText="1" indent="1"/>
    </xf>
    <xf numFmtId="164" fontId="28" fillId="29" borderId="0" xfId="0" applyNumberFormat="1" applyFont="1" applyFill="1" applyAlignment="1">
      <alignment vertical="top" wrapText="1"/>
    </xf>
    <xf numFmtId="3" fontId="1" fillId="0" borderId="0" xfId="0" applyNumberFormat="1" applyFont="1" applyFill="1"/>
    <xf numFmtId="164" fontId="26" fillId="24" borderId="13" xfId="0" applyNumberFormat="1" applyFont="1" applyFill="1" applyBorder="1" applyAlignment="1">
      <alignment horizontal="center"/>
    </xf>
    <xf numFmtId="3" fontId="26" fillId="24" borderId="11" xfId="0" applyNumberFormat="1" applyFont="1" applyFill="1" applyBorder="1" applyAlignment="1">
      <alignment horizontal="center" vertical="center" wrapText="1"/>
    </xf>
    <xf numFmtId="3" fontId="26" fillId="0" borderId="12" xfId="0" applyNumberFormat="1" applyFont="1" applyBorder="1" applyAlignment="1">
      <alignment vertical="center" wrapText="1"/>
    </xf>
    <xf numFmtId="164" fontId="26" fillId="24" borderId="11" xfId="0" applyNumberFormat="1" applyFont="1" applyFill="1" applyBorder="1" applyAlignment="1">
      <alignment horizontal="center" vertical="center" wrapText="1"/>
    </xf>
    <xf numFmtId="164" fontId="26" fillId="24" borderId="12" xfId="0" applyNumberFormat="1" applyFont="1" applyFill="1" applyBorder="1" applyAlignment="1">
      <alignment horizontal="center" vertical="center" wrapText="1"/>
    </xf>
    <xf numFmtId="164" fontId="26" fillId="24" borderId="13" xfId="0" applyNumberFormat="1" applyFont="1" applyFill="1" applyBorder="1" applyAlignment="1">
      <alignment horizontal="center"/>
    </xf>
    <xf numFmtId="3" fontId="24" fillId="25" borderId="0" xfId="0" applyNumberFormat="1" applyFont="1" applyFill="1" applyAlignment="1">
      <alignment horizontal="left" wrapText="1"/>
    </xf>
    <xf numFmtId="3" fontId="31" fillId="0" borderId="0" xfId="0" applyNumberFormat="1" applyFont="1" applyFill="1" applyAlignment="1">
      <alignment horizontal="justify" vertical="top"/>
    </xf>
    <xf numFmtId="3" fontId="28" fillId="0" borderId="0" xfId="0" applyNumberFormat="1" applyFont="1" applyFill="1" applyAlignment="1">
      <alignment horizontal="center" vertical="center" wrapText="1"/>
    </xf>
    <xf numFmtId="3" fontId="28" fillId="0" borderId="0" xfId="0" applyNumberFormat="1" applyFont="1" applyFill="1" applyAlignment="1">
      <alignment horizontal="left" vertical="center" wrapText="1"/>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cellStyle name="Euro" xfId="32"/>
    <cellStyle name="Incorrecto" xfId="33" builtinId="27" customBuiltin="1"/>
    <cellStyle name="Millares 2" xfId="34"/>
    <cellStyle name="Millares 2 2" xfId="35"/>
    <cellStyle name="Millares 3" xfId="36"/>
    <cellStyle name="Millares 4" xfId="37"/>
    <cellStyle name="Millares 5" xfId="38"/>
    <cellStyle name="Moneda 2" xfId="39"/>
    <cellStyle name="Moneda 3" xfId="40"/>
    <cellStyle name="Neutral" xfId="41" builtinId="28" customBuiltin="1"/>
    <cellStyle name="Normal" xfId="0" builtinId="0"/>
    <cellStyle name="Normal 11" xfId="42"/>
    <cellStyle name="Normal 15" xfId="43"/>
    <cellStyle name="Normal 16" xfId="44"/>
    <cellStyle name="Normal 17" xfId="45"/>
    <cellStyle name="Normal 18" xfId="46"/>
    <cellStyle name="Normal 19" xfId="47"/>
    <cellStyle name="Normal 2" xfId="48"/>
    <cellStyle name="Normal 2 2" xfId="49"/>
    <cellStyle name="Normal 2 3" xfId="50"/>
    <cellStyle name="Normal 20" xfId="51"/>
    <cellStyle name="Normal 3" xfId="52"/>
    <cellStyle name="Normal 4" xfId="53"/>
    <cellStyle name="Normal 5" xfId="54"/>
    <cellStyle name="Normal 6" xfId="55"/>
    <cellStyle name="Normal 7" xfId="56"/>
    <cellStyle name="Normal 8" xfId="57"/>
    <cellStyle name="Notas" xfId="58" builtinId="10" customBuiltin="1"/>
    <cellStyle name="Salida" xfId="59" builtinId="21" customBuiltin="1"/>
    <cellStyle name="Texto de advertencia" xfId="60" builtinId="11" customBuiltin="1"/>
    <cellStyle name="Texto explicativo" xfId="61" builtinId="53" customBuiltin="1"/>
    <cellStyle name="Título" xfId="62" builtinId="15" customBuiltin="1"/>
    <cellStyle name="Título 1" xfId="63" builtinId="16"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96"/>
  <sheetViews>
    <sheetView tabSelected="1" topLeftCell="K1" zoomScale="110" zoomScaleNormal="110" workbookViewId="0">
      <selection activeCell="N23" sqref="N23"/>
    </sheetView>
  </sheetViews>
  <sheetFormatPr baseColWidth="10" defaultRowHeight="12.75" x14ac:dyDescent="0.2"/>
  <cols>
    <col min="1" max="1" width="4.28515625" style="1" hidden="1" customWidth="1"/>
    <col min="2" max="2" width="27.7109375" style="1" hidden="1" customWidth="1"/>
    <col min="3" max="3" width="14.28515625" style="37" hidden="1" customWidth="1"/>
    <col min="4" max="4" width="13.5703125" style="37" hidden="1" customWidth="1"/>
    <col min="5" max="5" width="14.42578125" style="37" hidden="1" customWidth="1"/>
    <col min="6" max="6" width="13.42578125" style="37" hidden="1" customWidth="1"/>
    <col min="7" max="7" width="1.42578125" style="37" hidden="1" customWidth="1"/>
    <col min="8" max="8" width="13" style="37" hidden="1" customWidth="1"/>
    <col min="9" max="9" width="13.85546875" style="37" hidden="1" customWidth="1"/>
    <col min="10" max="10" width="13.7109375" style="37" hidden="1" customWidth="1"/>
    <col min="11" max="11" width="4.140625" style="6" customWidth="1"/>
    <col min="12" max="12" width="5.5703125" style="1" customWidth="1"/>
    <col min="13" max="13" width="27.7109375" style="1" customWidth="1"/>
    <col min="14" max="14" width="14.28515625" style="37" customWidth="1"/>
    <col min="15" max="15" width="13.5703125" style="37" customWidth="1"/>
    <col min="16" max="16" width="14.42578125" style="37" customWidth="1"/>
    <col min="17" max="17" width="13.42578125" style="37" customWidth="1"/>
    <col min="18" max="18" width="1.42578125" style="37" customWidth="1"/>
    <col min="19" max="19" width="13" style="37" customWidth="1"/>
    <col min="20" max="20" width="13.85546875" style="37" customWidth="1"/>
    <col min="21" max="21" width="13.7109375" style="37" customWidth="1"/>
    <col min="22" max="22" width="7.28515625" style="1" customWidth="1"/>
    <col min="23" max="68" width="11.42578125" style="6"/>
    <col min="69" max="16384" width="11.42578125" style="1"/>
  </cols>
  <sheetData>
    <row r="1" spans="1:22" ht="47.25" customHeight="1" x14ac:dyDescent="0.6">
      <c r="A1" s="7" t="s">
        <v>1</v>
      </c>
      <c r="B1" s="7"/>
      <c r="C1" s="28"/>
      <c r="D1" s="28"/>
      <c r="E1" s="28"/>
      <c r="F1" s="28"/>
      <c r="G1" s="28"/>
      <c r="H1" s="28"/>
      <c r="I1" s="28"/>
      <c r="J1" s="28"/>
      <c r="K1" s="42"/>
      <c r="L1" s="59" t="s">
        <v>1</v>
      </c>
      <c r="M1" s="59"/>
      <c r="N1" s="59"/>
      <c r="O1" s="59"/>
      <c r="P1" s="59"/>
      <c r="Q1" s="59"/>
      <c r="R1" s="59"/>
      <c r="S1" s="59"/>
      <c r="T1" s="59"/>
      <c r="U1" s="59"/>
    </row>
    <row r="2" spans="1:22" ht="18" customHeight="1" x14ac:dyDescent="0.6">
      <c r="A2" s="7" t="s">
        <v>248</v>
      </c>
      <c r="B2" s="7"/>
      <c r="C2" s="29"/>
      <c r="D2" s="29"/>
      <c r="E2" s="29"/>
      <c r="F2" s="29"/>
      <c r="G2" s="29"/>
      <c r="H2" s="29"/>
      <c r="I2" s="29"/>
      <c r="J2" s="29"/>
      <c r="K2" s="42"/>
      <c r="L2" s="7" t="s">
        <v>256</v>
      </c>
      <c r="M2" s="7"/>
      <c r="N2" s="29"/>
      <c r="O2" s="29"/>
      <c r="P2" s="29"/>
      <c r="Q2" s="29"/>
      <c r="R2" s="29"/>
      <c r="S2" s="29"/>
      <c r="T2" s="29"/>
      <c r="U2" s="29"/>
    </row>
    <row r="3" spans="1:22" ht="17.25" customHeight="1" thickBot="1" x14ac:dyDescent="0.65">
      <c r="A3" s="7" t="s">
        <v>20</v>
      </c>
      <c r="B3" s="7"/>
      <c r="C3" s="29"/>
      <c r="D3" s="29"/>
      <c r="E3" s="29"/>
      <c r="F3" s="29"/>
      <c r="G3" s="29"/>
      <c r="H3" s="29"/>
      <c r="I3" s="29"/>
      <c r="J3" s="29"/>
      <c r="K3" s="42"/>
      <c r="L3" s="7" t="s">
        <v>287</v>
      </c>
      <c r="M3" s="7"/>
      <c r="N3" s="29"/>
      <c r="O3" s="29"/>
      <c r="P3" s="29"/>
      <c r="Q3" s="29"/>
      <c r="R3" s="29"/>
      <c r="S3" s="29"/>
      <c r="T3" s="29"/>
      <c r="U3" s="29"/>
    </row>
    <row r="4" spans="1:22" ht="39.75" customHeight="1" x14ac:dyDescent="0.5">
      <c r="A4" s="54" t="s">
        <v>156</v>
      </c>
      <c r="B4" s="54" t="s">
        <v>6</v>
      </c>
      <c r="C4" s="56" t="s">
        <v>252</v>
      </c>
      <c r="D4" s="58" t="s">
        <v>3</v>
      </c>
      <c r="E4" s="58"/>
      <c r="F4" s="58"/>
      <c r="G4" s="30"/>
      <c r="H4" s="58" t="s">
        <v>4</v>
      </c>
      <c r="I4" s="58"/>
      <c r="J4" s="58"/>
      <c r="K4" s="42"/>
      <c r="L4" s="54" t="s">
        <v>156</v>
      </c>
      <c r="M4" s="54" t="s">
        <v>6</v>
      </c>
      <c r="N4" s="56" t="s">
        <v>252</v>
      </c>
      <c r="O4" s="58" t="s">
        <v>3</v>
      </c>
      <c r="P4" s="58"/>
      <c r="Q4" s="58"/>
      <c r="R4" s="30"/>
      <c r="S4" s="53" t="s">
        <v>4</v>
      </c>
      <c r="T4" s="53"/>
      <c r="U4" s="53"/>
    </row>
    <row r="5" spans="1:22" ht="27.75" customHeight="1" thickBot="1" x14ac:dyDescent="0.55000000000000004">
      <c r="A5" s="55"/>
      <c r="B5" s="55"/>
      <c r="C5" s="57"/>
      <c r="D5" s="31" t="s">
        <v>249</v>
      </c>
      <c r="E5" s="31" t="s">
        <v>250</v>
      </c>
      <c r="F5" s="31" t="s">
        <v>251</v>
      </c>
      <c r="G5" s="32"/>
      <c r="H5" s="31" t="s">
        <v>249</v>
      </c>
      <c r="I5" s="31" t="s">
        <v>250</v>
      </c>
      <c r="J5" s="31" t="s">
        <v>251</v>
      </c>
      <c r="K5" s="42"/>
      <c r="L5" s="55"/>
      <c r="M5" s="55"/>
      <c r="N5" s="57"/>
      <c r="O5" s="31" t="s">
        <v>257</v>
      </c>
      <c r="P5" s="31" t="s">
        <v>258</v>
      </c>
      <c r="Q5" s="31" t="s">
        <v>259</v>
      </c>
      <c r="R5" s="32"/>
      <c r="S5" s="31" t="s">
        <v>257</v>
      </c>
      <c r="T5" s="31" t="s">
        <v>258</v>
      </c>
      <c r="U5" s="31" t="s">
        <v>259</v>
      </c>
      <c r="V5" s="14"/>
    </row>
    <row r="6" spans="1:22" ht="13.5" customHeight="1" x14ac:dyDescent="0.2">
      <c r="A6" s="8" t="s">
        <v>180</v>
      </c>
      <c r="B6" s="9" t="s">
        <v>115</v>
      </c>
      <c r="C6" s="33"/>
      <c r="D6" s="34"/>
      <c r="E6" s="34"/>
      <c r="F6" s="34"/>
      <c r="G6" s="35"/>
      <c r="H6" s="34"/>
      <c r="I6" s="34"/>
      <c r="J6" s="34"/>
      <c r="K6" s="27"/>
      <c r="L6" s="8" t="s">
        <v>180</v>
      </c>
      <c r="M6" s="9" t="s">
        <v>115</v>
      </c>
      <c r="N6" s="33"/>
      <c r="O6" s="34"/>
      <c r="P6" s="34"/>
      <c r="Q6" s="34"/>
      <c r="R6" s="35"/>
      <c r="S6" s="34"/>
      <c r="T6" s="34"/>
      <c r="U6" s="34"/>
      <c r="V6" s="14"/>
    </row>
    <row r="7" spans="1:22" ht="13.5" customHeight="1" x14ac:dyDescent="0.2">
      <c r="A7" s="10"/>
      <c r="B7" s="11" t="s">
        <v>123</v>
      </c>
      <c r="C7" s="12">
        <f>SUM(C8:C9)</f>
        <v>7842714</v>
      </c>
      <c r="D7" s="12">
        <f t="shared" ref="D7:J7" si="0">SUM(D8:D9)</f>
        <v>0</v>
      </c>
      <c r="E7" s="12">
        <f t="shared" si="0"/>
        <v>0</v>
      </c>
      <c r="F7" s="12">
        <f t="shared" si="0"/>
        <v>960977</v>
      </c>
      <c r="G7" s="12"/>
      <c r="H7" s="12">
        <f t="shared" si="0"/>
        <v>0</v>
      </c>
      <c r="I7" s="12">
        <f t="shared" si="0"/>
        <v>0</v>
      </c>
      <c r="J7" s="12">
        <f t="shared" si="0"/>
        <v>960977</v>
      </c>
      <c r="K7" s="27"/>
      <c r="L7" s="10"/>
      <c r="M7" s="11" t="s">
        <v>123</v>
      </c>
      <c r="N7" s="12">
        <v>43227.82</v>
      </c>
      <c r="O7" s="12">
        <v>3979.9749999999999</v>
      </c>
      <c r="P7" s="12">
        <v>6038.97</v>
      </c>
      <c r="Q7" s="12">
        <v>7194.1149999999998</v>
      </c>
      <c r="R7" s="12"/>
      <c r="S7" s="12">
        <v>3979.9749999999999</v>
      </c>
      <c r="T7" s="12">
        <v>6038.97</v>
      </c>
      <c r="U7" s="12">
        <v>7194.1149999999998</v>
      </c>
      <c r="V7" s="14"/>
    </row>
    <row r="8" spans="1:22" ht="13.5" customHeight="1" x14ac:dyDescent="0.2">
      <c r="A8" s="10"/>
      <c r="B8" s="13" t="s">
        <v>0</v>
      </c>
      <c r="C8" s="14">
        <v>0</v>
      </c>
      <c r="D8" s="14">
        <v>0</v>
      </c>
      <c r="E8" s="14">
        <v>0</v>
      </c>
      <c r="F8" s="14">
        <v>0</v>
      </c>
      <c r="G8" s="14"/>
      <c r="H8" s="14">
        <v>0</v>
      </c>
      <c r="I8" s="14">
        <v>0</v>
      </c>
      <c r="J8" s="14">
        <v>0</v>
      </c>
      <c r="K8" s="27"/>
      <c r="L8" s="10"/>
      <c r="M8" s="13" t="s">
        <v>0</v>
      </c>
      <c r="N8" s="14">
        <v>43227.82</v>
      </c>
      <c r="O8" s="14">
        <v>3979.9749999999999</v>
      </c>
      <c r="P8" s="14">
        <v>6038.97</v>
      </c>
      <c r="Q8" s="14">
        <v>7194.1149999999998</v>
      </c>
      <c r="R8" s="14"/>
      <c r="S8" s="14">
        <v>3979.9749999999999</v>
      </c>
      <c r="T8" s="14">
        <v>6038.97</v>
      </c>
      <c r="U8" s="14">
        <v>7194.1149999999998</v>
      </c>
    </row>
    <row r="9" spans="1:22" ht="13.5" customHeight="1" x14ac:dyDescent="0.2">
      <c r="A9" s="10"/>
      <c r="B9" s="13" t="s">
        <v>2</v>
      </c>
      <c r="C9" s="14">
        <v>7842714</v>
      </c>
      <c r="D9" s="14">
        <v>0</v>
      </c>
      <c r="E9" s="14">
        <v>0</v>
      </c>
      <c r="F9" s="14">
        <v>960977</v>
      </c>
      <c r="G9" s="14"/>
      <c r="H9" s="14">
        <v>0</v>
      </c>
      <c r="I9" s="14">
        <v>0</v>
      </c>
      <c r="J9" s="14">
        <v>960977</v>
      </c>
      <c r="K9" s="27"/>
      <c r="L9" s="10"/>
      <c r="M9" s="13" t="s">
        <v>2</v>
      </c>
      <c r="N9" s="14">
        <v>0</v>
      </c>
      <c r="O9" s="14">
        <v>0</v>
      </c>
      <c r="P9" s="14">
        <v>0</v>
      </c>
      <c r="Q9" s="14">
        <v>0</v>
      </c>
      <c r="R9" s="14"/>
      <c r="S9" s="14">
        <v>0</v>
      </c>
      <c r="T9" s="14">
        <v>0</v>
      </c>
      <c r="U9" s="14">
        <v>0</v>
      </c>
    </row>
    <row r="10" spans="1:22" ht="13.5" customHeight="1" x14ac:dyDescent="0.2">
      <c r="A10" s="10"/>
      <c r="B10" s="15" t="s">
        <v>184</v>
      </c>
      <c r="C10" s="12">
        <f>SUM(C11:C12)</f>
        <v>41541080.630000003</v>
      </c>
      <c r="D10" s="12">
        <f t="shared" ref="D10:J10" si="1">SUM(D11:D12)</f>
        <v>1849080.06</v>
      </c>
      <c r="E10" s="12">
        <f t="shared" si="1"/>
        <v>5089088.8899999997</v>
      </c>
      <c r="F10" s="12">
        <f t="shared" si="1"/>
        <v>9035816.8800000008</v>
      </c>
      <c r="G10" s="12"/>
      <c r="H10" s="12">
        <f t="shared" si="1"/>
        <v>94134.86</v>
      </c>
      <c r="I10" s="12">
        <f t="shared" si="1"/>
        <v>2433931.5099999998</v>
      </c>
      <c r="J10" s="12">
        <f t="shared" si="1"/>
        <v>3104772.11</v>
      </c>
      <c r="K10" s="27"/>
      <c r="L10" s="10"/>
      <c r="M10" s="15" t="s">
        <v>184</v>
      </c>
      <c r="N10" s="12">
        <v>60183.662840000005</v>
      </c>
      <c r="O10" s="12">
        <v>18443.577289999997</v>
      </c>
      <c r="P10" s="12">
        <v>23300.35526</v>
      </c>
      <c r="Q10" s="12">
        <v>30509.051829999997</v>
      </c>
      <c r="R10" s="12"/>
      <c r="S10" s="12">
        <v>12526.57114</v>
      </c>
      <c r="T10" s="12">
        <v>14507.602419999997</v>
      </c>
      <c r="U10" s="12">
        <v>20984.67684</v>
      </c>
    </row>
    <row r="11" spans="1:22" ht="13.5" customHeight="1" x14ac:dyDescent="0.2">
      <c r="A11" s="10"/>
      <c r="B11" s="13" t="s">
        <v>0</v>
      </c>
      <c r="C11" s="14">
        <v>36948780.630000003</v>
      </c>
      <c r="D11" s="14">
        <v>1849080.06</v>
      </c>
      <c r="E11" s="14">
        <v>5089088.8899999997</v>
      </c>
      <c r="F11" s="14">
        <v>8371254.9000000004</v>
      </c>
      <c r="G11" s="14"/>
      <c r="H11" s="14">
        <v>94134.86</v>
      </c>
      <c r="I11" s="14">
        <v>2433931.5099999998</v>
      </c>
      <c r="J11" s="14">
        <v>2440210.13</v>
      </c>
      <c r="K11" s="27"/>
      <c r="L11" s="10"/>
      <c r="M11" s="13" t="s">
        <v>0</v>
      </c>
      <c r="N11" s="14">
        <v>39812.862569999998</v>
      </c>
      <c r="O11" s="14">
        <v>14387.312470000001</v>
      </c>
      <c r="P11" s="14">
        <v>17813.871620000002</v>
      </c>
      <c r="Q11" s="14">
        <v>21024.675469999998</v>
      </c>
      <c r="R11" s="14"/>
      <c r="S11" s="14">
        <v>8470.3063199999997</v>
      </c>
      <c r="T11" s="14">
        <v>9021.1187799999989</v>
      </c>
      <c r="U11" s="14">
        <v>11500.30048</v>
      </c>
    </row>
    <row r="12" spans="1:22" ht="13.5" customHeight="1" x14ac:dyDescent="0.2">
      <c r="A12" s="10"/>
      <c r="B12" s="13" t="s">
        <v>2</v>
      </c>
      <c r="C12" s="14">
        <v>4592300</v>
      </c>
      <c r="D12" s="21">
        <v>0</v>
      </c>
      <c r="E12" s="21">
        <v>0</v>
      </c>
      <c r="F12" s="21">
        <v>664561.98</v>
      </c>
      <c r="G12" s="14"/>
      <c r="H12" s="14">
        <v>0</v>
      </c>
      <c r="I12" s="14">
        <v>0</v>
      </c>
      <c r="J12" s="14">
        <v>664561.98</v>
      </c>
      <c r="K12" s="27"/>
      <c r="L12" s="10"/>
      <c r="M12" s="13" t="s">
        <v>2</v>
      </c>
      <c r="N12" s="14">
        <v>20370.80027</v>
      </c>
      <c r="O12" s="14">
        <v>4056.2648199999999</v>
      </c>
      <c r="P12" s="14">
        <v>5486.4836399999995</v>
      </c>
      <c r="Q12" s="14">
        <v>9484.3763600000002</v>
      </c>
      <c r="R12" s="14"/>
      <c r="S12" s="14">
        <v>4056.2648199999999</v>
      </c>
      <c r="T12" s="14">
        <v>5486.4836399999995</v>
      </c>
      <c r="U12" s="14">
        <v>9484.3763600000002</v>
      </c>
    </row>
    <row r="13" spans="1:22" ht="13.5" customHeight="1" x14ac:dyDescent="0.2">
      <c r="A13" s="8" t="s">
        <v>157</v>
      </c>
      <c r="B13" s="9" t="s">
        <v>8</v>
      </c>
      <c r="C13" s="12">
        <f>SUM(C14:C15)</f>
        <v>148572833</v>
      </c>
      <c r="D13" s="12">
        <f t="shared" ref="D13:J13" si="2">SUM(D14:D15)</f>
        <v>125500000</v>
      </c>
      <c r="E13" s="12">
        <f t="shared" si="2"/>
        <v>125924000</v>
      </c>
      <c r="F13" s="12">
        <f t="shared" si="2"/>
        <v>126633000</v>
      </c>
      <c r="G13" s="12"/>
      <c r="H13" s="12">
        <f t="shared" si="2"/>
        <v>125443437.42</v>
      </c>
      <c r="I13" s="12">
        <f t="shared" si="2"/>
        <v>125867138.39</v>
      </c>
      <c r="J13" s="12">
        <f t="shared" si="2"/>
        <v>126576206.39</v>
      </c>
      <c r="K13" s="27"/>
      <c r="L13" s="8" t="s">
        <v>157</v>
      </c>
      <c r="M13" s="9" t="s">
        <v>8</v>
      </c>
      <c r="N13" s="12">
        <v>150929.82837999999</v>
      </c>
      <c r="O13" s="12">
        <v>131631</v>
      </c>
      <c r="P13" s="12">
        <v>131681</v>
      </c>
      <c r="Q13" s="12">
        <v>131681</v>
      </c>
      <c r="R13" s="12"/>
      <c r="S13" s="12">
        <v>131614.20105</v>
      </c>
      <c r="T13" s="12">
        <v>131664.06297000003</v>
      </c>
      <c r="U13" s="12">
        <v>131664.06297000003</v>
      </c>
    </row>
    <row r="14" spans="1:22" ht="13.5" customHeight="1" x14ac:dyDescent="0.2">
      <c r="A14" s="8"/>
      <c r="B14" s="13" t="s">
        <v>0</v>
      </c>
      <c r="C14" s="14">
        <v>148572833</v>
      </c>
      <c r="D14" s="14">
        <v>125500000</v>
      </c>
      <c r="E14" s="14">
        <v>125924000</v>
      </c>
      <c r="F14" s="14">
        <v>126633000</v>
      </c>
      <c r="G14" s="14"/>
      <c r="H14" s="14">
        <v>125443437.42</v>
      </c>
      <c r="I14" s="14">
        <v>125867138.39</v>
      </c>
      <c r="J14" s="14">
        <v>126576206.39</v>
      </c>
      <c r="K14" s="27"/>
      <c r="L14" s="8"/>
      <c r="M14" s="13" t="s">
        <v>0</v>
      </c>
      <c r="N14" s="14">
        <v>150929.82837999999</v>
      </c>
      <c r="O14" s="14">
        <v>131631</v>
      </c>
      <c r="P14" s="14">
        <v>131681</v>
      </c>
      <c r="Q14" s="14">
        <v>131681</v>
      </c>
      <c r="R14" s="14"/>
      <c r="S14" s="14">
        <v>131614.20105</v>
      </c>
      <c r="T14" s="14">
        <v>131664.06297000003</v>
      </c>
      <c r="U14" s="14">
        <v>131664.06297000003</v>
      </c>
    </row>
    <row r="15" spans="1:22" ht="13.5" customHeight="1" x14ac:dyDescent="0.2">
      <c r="A15" s="8"/>
      <c r="B15" s="13" t="s">
        <v>2</v>
      </c>
      <c r="C15" s="14">
        <v>0</v>
      </c>
      <c r="D15" s="14">
        <v>0</v>
      </c>
      <c r="E15" s="14">
        <v>0</v>
      </c>
      <c r="F15" s="14">
        <v>0</v>
      </c>
      <c r="G15" s="14"/>
      <c r="H15" s="14">
        <v>0</v>
      </c>
      <c r="I15" s="14">
        <v>0</v>
      </c>
      <c r="J15" s="14">
        <v>0</v>
      </c>
      <c r="K15" s="27"/>
      <c r="L15" s="8"/>
      <c r="M15" s="13" t="s">
        <v>2</v>
      </c>
      <c r="N15" s="14">
        <v>0</v>
      </c>
      <c r="O15" s="14">
        <v>0</v>
      </c>
      <c r="P15" s="14">
        <v>0</v>
      </c>
      <c r="Q15" s="14">
        <v>0</v>
      </c>
      <c r="R15" s="14"/>
      <c r="S15" s="14">
        <v>0</v>
      </c>
      <c r="T15" s="14">
        <v>0</v>
      </c>
      <c r="U15" s="14">
        <v>0</v>
      </c>
    </row>
    <row r="16" spans="1:22" ht="13.5" customHeight="1" x14ac:dyDescent="0.2">
      <c r="A16" s="8" t="s">
        <v>158</v>
      </c>
      <c r="B16" s="9" t="s">
        <v>26</v>
      </c>
      <c r="C16" s="14"/>
      <c r="D16" s="14"/>
      <c r="E16" s="14"/>
      <c r="F16" s="14"/>
      <c r="G16" s="14"/>
      <c r="H16" s="14"/>
      <c r="I16" s="14"/>
      <c r="J16" s="14"/>
      <c r="K16" s="27"/>
      <c r="L16" s="8" t="s">
        <v>158</v>
      </c>
      <c r="M16" s="9" t="s">
        <v>26</v>
      </c>
      <c r="N16" s="14">
        <v>0</v>
      </c>
      <c r="O16" s="14">
        <v>0</v>
      </c>
      <c r="P16" s="14">
        <v>0</v>
      </c>
      <c r="Q16" s="14">
        <v>0</v>
      </c>
      <c r="R16" s="14"/>
      <c r="S16" s="14">
        <v>0</v>
      </c>
      <c r="T16" s="14">
        <v>0</v>
      </c>
      <c r="U16" s="14">
        <v>0</v>
      </c>
    </row>
    <row r="17" spans="1:21" ht="19.5" customHeight="1" x14ac:dyDescent="0.2">
      <c r="A17" s="8"/>
      <c r="B17" s="11" t="s">
        <v>254</v>
      </c>
      <c r="C17" s="12">
        <f>SUM(C18:C19)</f>
        <v>98551251</v>
      </c>
      <c r="D17" s="12">
        <f t="shared" ref="D17:J17" si="3">SUM(D18:D19)</f>
        <v>16751929</v>
      </c>
      <c r="E17" s="12">
        <f t="shared" si="3"/>
        <v>39737669</v>
      </c>
      <c r="F17" s="12">
        <f t="shared" si="3"/>
        <v>54401446</v>
      </c>
      <c r="G17" s="12"/>
      <c r="H17" s="12">
        <f t="shared" si="3"/>
        <v>7755687</v>
      </c>
      <c r="I17" s="12">
        <f t="shared" si="3"/>
        <v>20258353</v>
      </c>
      <c r="J17" s="12">
        <f t="shared" si="3"/>
        <v>36437985</v>
      </c>
      <c r="K17" s="27"/>
      <c r="L17" s="8"/>
      <c r="M17" s="11" t="s">
        <v>254</v>
      </c>
      <c r="N17" s="12">
        <v>105592.61714</v>
      </c>
      <c r="O17" s="12">
        <v>64440.709280000003</v>
      </c>
      <c r="P17" s="12">
        <v>71842.971949999992</v>
      </c>
      <c r="Q17" s="12">
        <v>79403.720780000003</v>
      </c>
      <c r="R17" s="12"/>
      <c r="S17" s="12">
        <v>46894.649510000003</v>
      </c>
      <c r="T17" s="12">
        <v>54454.696959999994</v>
      </c>
      <c r="U17" s="12">
        <v>60778.609420000001</v>
      </c>
    </row>
    <row r="18" spans="1:21" ht="13.5" customHeight="1" x14ac:dyDescent="0.2">
      <c r="A18" s="8"/>
      <c r="B18" s="13" t="s">
        <v>0</v>
      </c>
      <c r="C18" s="14">
        <v>62430468</v>
      </c>
      <c r="D18" s="14">
        <v>9754750</v>
      </c>
      <c r="E18" s="14">
        <v>20888160</v>
      </c>
      <c r="F18" s="14">
        <v>30200643</v>
      </c>
      <c r="G18" s="14"/>
      <c r="H18" s="14">
        <v>7755687</v>
      </c>
      <c r="I18" s="14">
        <v>16494287</v>
      </c>
      <c r="J18" s="14">
        <v>26181011</v>
      </c>
      <c r="K18" s="27"/>
      <c r="L18" s="8"/>
      <c r="M18" s="13" t="s">
        <v>0</v>
      </c>
      <c r="N18" s="14">
        <v>69742.87672</v>
      </c>
      <c r="O18" s="14">
        <v>35870.50432</v>
      </c>
      <c r="P18" s="14">
        <v>40073.350019999998</v>
      </c>
      <c r="Q18" s="14">
        <v>44759.381860000001</v>
      </c>
      <c r="R18" s="14"/>
      <c r="S18" s="14">
        <v>30557.088960000001</v>
      </c>
      <c r="T18" s="14">
        <v>34812.440759999998</v>
      </c>
      <c r="U18" s="14">
        <v>38856.716</v>
      </c>
    </row>
    <row r="19" spans="1:21" ht="13.5" customHeight="1" x14ac:dyDescent="0.2">
      <c r="A19" s="8"/>
      <c r="B19" s="13" t="s">
        <v>2</v>
      </c>
      <c r="C19" s="14">
        <v>36120783</v>
      </c>
      <c r="D19" s="14">
        <v>6997179</v>
      </c>
      <c r="E19" s="14">
        <v>18849509</v>
      </c>
      <c r="F19" s="14">
        <v>24200803</v>
      </c>
      <c r="G19" s="14"/>
      <c r="H19" s="14"/>
      <c r="I19" s="14">
        <v>3764066</v>
      </c>
      <c r="J19" s="14">
        <v>10256974</v>
      </c>
      <c r="K19" s="27"/>
      <c r="L19" s="8"/>
      <c r="M19" s="13" t="s">
        <v>2</v>
      </c>
      <c r="N19" s="14">
        <v>35849.740420000002</v>
      </c>
      <c r="O19" s="14">
        <v>28570.204959999999</v>
      </c>
      <c r="P19" s="14">
        <v>31769.621930000001</v>
      </c>
      <c r="Q19" s="14">
        <v>34644.338920000002</v>
      </c>
      <c r="R19" s="14"/>
      <c r="S19" s="14">
        <v>16337.56055</v>
      </c>
      <c r="T19" s="14">
        <v>19642.2562</v>
      </c>
      <c r="U19" s="14">
        <v>21921.89342</v>
      </c>
    </row>
    <row r="20" spans="1:21" ht="13.5" customHeight="1" x14ac:dyDescent="0.2">
      <c r="A20" s="8"/>
      <c r="B20" s="11" t="s">
        <v>27</v>
      </c>
      <c r="C20" s="12">
        <f>SUM(C21:C22)</f>
        <v>600547685</v>
      </c>
      <c r="D20" s="12">
        <f t="shared" ref="D20:J20" si="4">SUM(D21:D22)</f>
        <v>56613363</v>
      </c>
      <c r="E20" s="12">
        <f t="shared" si="4"/>
        <v>113008711</v>
      </c>
      <c r="F20" s="12">
        <f t="shared" si="4"/>
        <v>176696112</v>
      </c>
      <c r="G20" s="12"/>
      <c r="H20" s="12">
        <f t="shared" si="4"/>
        <v>22998599</v>
      </c>
      <c r="I20" s="12">
        <f t="shared" si="4"/>
        <v>45234376</v>
      </c>
      <c r="J20" s="12">
        <f t="shared" si="4"/>
        <v>90195952</v>
      </c>
      <c r="K20" s="27"/>
      <c r="L20" s="8"/>
      <c r="M20" s="11" t="s">
        <v>27</v>
      </c>
      <c r="N20" s="12">
        <v>1198057.4240000001</v>
      </c>
      <c r="O20" s="12">
        <v>277302.09999999998</v>
      </c>
      <c r="P20" s="12">
        <v>340795.46600000001</v>
      </c>
      <c r="Q20" s="12">
        <v>722828.82</v>
      </c>
      <c r="R20" s="12"/>
      <c r="S20" s="12">
        <v>157414.69200000001</v>
      </c>
      <c r="T20" s="12">
        <v>205090.796</v>
      </c>
      <c r="U20" s="12">
        <v>403058.16399999999</v>
      </c>
    </row>
    <row r="21" spans="1:21" ht="13.5" customHeight="1" x14ac:dyDescent="0.2">
      <c r="A21" s="8"/>
      <c r="B21" s="13" t="s">
        <v>0</v>
      </c>
      <c r="C21" s="14">
        <v>231717820</v>
      </c>
      <c r="D21" s="14">
        <v>32475439</v>
      </c>
      <c r="E21" s="14">
        <v>51044626</v>
      </c>
      <c r="F21" s="14">
        <v>68908645</v>
      </c>
      <c r="G21" s="14"/>
      <c r="H21" s="14">
        <v>89320</v>
      </c>
      <c r="I21" s="14">
        <v>22325097</v>
      </c>
      <c r="J21" s="14">
        <v>37298303</v>
      </c>
      <c r="K21" s="27"/>
      <c r="L21" s="8"/>
      <c r="M21" s="13" t="s">
        <v>0</v>
      </c>
      <c r="N21" s="14">
        <v>382960.52899999998</v>
      </c>
      <c r="O21" s="14">
        <v>130588.026</v>
      </c>
      <c r="P21" s="14">
        <v>171661.87100000001</v>
      </c>
      <c r="Q21" s="14">
        <v>196346.29</v>
      </c>
      <c r="R21" s="14"/>
      <c r="S21" s="14">
        <v>73004.453999999998</v>
      </c>
      <c r="T21" s="14">
        <v>104638.306</v>
      </c>
      <c r="U21" s="14">
        <v>136696.88399999999</v>
      </c>
    </row>
    <row r="22" spans="1:21" ht="13.5" customHeight="1" x14ac:dyDescent="0.2">
      <c r="A22" s="8"/>
      <c r="B22" s="13" t="s">
        <v>2</v>
      </c>
      <c r="C22" s="14">
        <v>368829865</v>
      </c>
      <c r="D22" s="14">
        <v>24137924</v>
      </c>
      <c r="E22" s="14">
        <v>61964085</v>
      </c>
      <c r="F22" s="14">
        <v>107787467</v>
      </c>
      <c r="G22" s="14"/>
      <c r="H22" s="14">
        <v>22909279</v>
      </c>
      <c r="I22" s="14">
        <v>22909279</v>
      </c>
      <c r="J22" s="14">
        <v>52897649</v>
      </c>
      <c r="K22" s="27"/>
      <c r="L22" s="8"/>
      <c r="M22" s="13" t="s">
        <v>2</v>
      </c>
      <c r="N22" s="14">
        <v>815096.89500000002</v>
      </c>
      <c r="O22" s="14">
        <v>146714.07399999999</v>
      </c>
      <c r="P22" s="14">
        <v>169133.595</v>
      </c>
      <c r="Q22" s="14">
        <v>526482.53</v>
      </c>
      <c r="R22" s="14"/>
      <c r="S22" s="14">
        <v>84410.237999999998</v>
      </c>
      <c r="T22" s="14">
        <v>100452.49</v>
      </c>
      <c r="U22" s="14">
        <v>266361.28000000003</v>
      </c>
    </row>
    <row r="23" spans="1:21" ht="20.25" customHeight="1" x14ac:dyDescent="0.2">
      <c r="A23" s="16"/>
      <c r="B23" s="17" t="s">
        <v>67</v>
      </c>
      <c r="C23" s="12">
        <f>SUM(C24:C25)</f>
        <v>31373308.43</v>
      </c>
      <c r="D23" s="12">
        <f t="shared" ref="D23:J23" si="5">SUM(D24:D25)</f>
        <v>2331535.1</v>
      </c>
      <c r="E23" s="12">
        <f t="shared" si="5"/>
        <v>5444361.0300000003</v>
      </c>
      <c r="F23" s="12">
        <f t="shared" si="5"/>
        <v>9777498.1400000006</v>
      </c>
      <c r="G23" s="12"/>
      <c r="H23" s="12">
        <f t="shared" si="5"/>
        <v>2331535.1</v>
      </c>
      <c r="I23" s="12">
        <f t="shared" si="5"/>
        <v>5444361.0300000003</v>
      </c>
      <c r="J23" s="12">
        <f t="shared" si="5"/>
        <v>9777498.1400000006</v>
      </c>
      <c r="K23" s="27"/>
      <c r="L23" s="16"/>
      <c r="M23" s="17" t="s">
        <v>67</v>
      </c>
      <c r="N23" s="12">
        <v>31373.308430000001</v>
      </c>
      <c r="O23" s="12">
        <v>11978.761</v>
      </c>
      <c r="P23" s="12">
        <v>14189.191949999999</v>
      </c>
      <c r="Q23" s="12">
        <v>16325.785</v>
      </c>
      <c r="R23" s="12"/>
      <c r="S23" s="12">
        <v>11448.305</v>
      </c>
      <c r="T23" s="12">
        <v>13228.434999999999</v>
      </c>
      <c r="U23" s="12">
        <v>15731.963</v>
      </c>
    </row>
    <row r="24" spans="1:21" ht="13.5" customHeight="1" x14ac:dyDescent="0.2">
      <c r="A24" s="16"/>
      <c r="B24" s="18" t="s">
        <v>0</v>
      </c>
      <c r="C24" s="14">
        <v>31373308.43</v>
      </c>
      <c r="D24" s="14">
        <v>2331535.1</v>
      </c>
      <c r="E24" s="14">
        <v>5444361.0300000003</v>
      </c>
      <c r="F24" s="14">
        <v>9777498.1400000006</v>
      </c>
      <c r="G24" s="14"/>
      <c r="H24" s="14">
        <v>2331535.1</v>
      </c>
      <c r="I24" s="14">
        <v>5444361.0300000003</v>
      </c>
      <c r="J24" s="14">
        <v>9777498.1400000006</v>
      </c>
      <c r="K24" s="27"/>
      <c r="L24" s="16"/>
      <c r="M24" s="18" t="s">
        <v>0</v>
      </c>
      <c r="N24" s="14">
        <v>31373.308430000001</v>
      </c>
      <c r="O24" s="14">
        <v>11978.761</v>
      </c>
      <c r="P24" s="14">
        <v>14189.191949999999</v>
      </c>
      <c r="Q24" s="14">
        <v>16325.785</v>
      </c>
      <c r="R24" s="14"/>
      <c r="S24" s="14">
        <v>11448.305</v>
      </c>
      <c r="T24" s="14">
        <v>13228.434999999999</v>
      </c>
      <c r="U24" s="14">
        <v>15731.963</v>
      </c>
    </row>
    <row r="25" spans="1:21" ht="13.5" customHeight="1" x14ac:dyDescent="0.2">
      <c r="A25" s="8"/>
      <c r="B25" s="18" t="s">
        <v>2</v>
      </c>
      <c r="C25" s="14">
        <v>0</v>
      </c>
      <c r="D25" s="14">
        <v>0</v>
      </c>
      <c r="E25" s="14">
        <v>0</v>
      </c>
      <c r="F25" s="14">
        <v>0</v>
      </c>
      <c r="G25" s="14"/>
      <c r="H25" s="14">
        <v>0</v>
      </c>
      <c r="I25" s="14">
        <v>0</v>
      </c>
      <c r="J25" s="14">
        <v>0</v>
      </c>
      <c r="K25" s="27"/>
      <c r="L25" s="8"/>
      <c r="M25" s="18" t="s">
        <v>2</v>
      </c>
      <c r="N25" s="14">
        <v>0</v>
      </c>
      <c r="O25" s="14">
        <v>0</v>
      </c>
      <c r="P25" s="14">
        <v>0</v>
      </c>
      <c r="Q25" s="14">
        <v>0</v>
      </c>
      <c r="R25" s="14"/>
      <c r="S25" s="14">
        <v>0</v>
      </c>
      <c r="T25" s="14">
        <v>0</v>
      </c>
      <c r="U25" s="14">
        <v>0</v>
      </c>
    </row>
    <row r="26" spans="1:21" ht="13.5" customHeight="1" x14ac:dyDescent="0.2">
      <c r="A26" s="8" t="s">
        <v>159</v>
      </c>
      <c r="B26" s="9" t="s">
        <v>5</v>
      </c>
      <c r="C26" s="12">
        <f>SUM(C27:C28)</f>
        <v>564825883.37</v>
      </c>
      <c r="D26" s="12">
        <f t="shared" ref="D26:J26" si="6">SUM(D27:D28)</f>
        <v>41840262.965199992</v>
      </c>
      <c r="E26" s="12">
        <f t="shared" si="6"/>
        <v>77794142.990400016</v>
      </c>
      <c r="F26" s="12">
        <f t="shared" si="6"/>
        <v>113663140.67559999</v>
      </c>
      <c r="G26" s="12"/>
      <c r="H26" s="12">
        <f t="shared" si="6"/>
        <v>31580040.614366665</v>
      </c>
      <c r="I26" s="12">
        <f t="shared" si="6"/>
        <v>49378336.888733342</v>
      </c>
      <c r="J26" s="12">
        <f t="shared" si="6"/>
        <v>70271100.220599994</v>
      </c>
      <c r="K26" s="27"/>
      <c r="L26" s="8" t="s">
        <v>159</v>
      </c>
      <c r="M26" s="9" t="s">
        <v>5</v>
      </c>
      <c r="N26" s="12">
        <v>11608582.513449999</v>
      </c>
      <c r="O26" s="12">
        <v>985025.51694949996</v>
      </c>
      <c r="P26" s="12">
        <v>1632555.2772693334</v>
      </c>
      <c r="Q26" s="12">
        <v>2072757.2693091661</v>
      </c>
      <c r="R26" s="12"/>
      <c r="S26" s="12">
        <v>957291.18583000009</v>
      </c>
      <c r="T26" s="12">
        <v>1603515.3837899999</v>
      </c>
      <c r="U26" s="12">
        <v>2040337.7753699997</v>
      </c>
    </row>
    <row r="27" spans="1:21" ht="13.5" customHeight="1" x14ac:dyDescent="0.2">
      <c r="A27" s="8"/>
      <c r="B27" s="13" t="s">
        <v>0</v>
      </c>
      <c r="C27" s="14">
        <v>564825883.37</v>
      </c>
      <c r="D27" s="14">
        <v>41840262.965199992</v>
      </c>
      <c r="E27" s="14">
        <v>77794142.990400016</v>
      </c>
      <c r="F27" s="14">
        <v>113663140.67559999</v>
      </c>
      <c r="G27" s="14"/>
      <c r="H27" s="14">
        <v>31580040.614366665</v>
      </c>
      <c r="I27" s="14">
        <v>49378336.888733342</v>
      </c>
      <c r="J27" s="14">
        <v>70271100.220599994</v>
      </c>
      <c r="K27" s="27"/>
      <c r="L27" s="8"/>
      <c r="M27" s="13" t="s">
        <v>0</v>
      </c>
      <c r="N27" s="14">
        <v>11608582.513449999</v>
      </c>
      <c r="O27" s="14">
        <v>985025.51694949996</v>
      </c>
      <c r="P27" s="14">
        <v>1632555.2772693334</v>
      </c>
      <c r="Q27" s="14">
        <v>2072757.2693091661</v>
      </c>
      <c r="R27" s="14"/>
      <c r="S27" s="14">
        <v>957291.18583000009</v>
      </c>
      <c r="T27" s="14">
        <v>1603515.3837899999</v>
      </c>
      <c r="U27" s="14">
        <v>2040337.7753699997</v>
      </c>
    </row>
    <row r="28" spans="1:21" ht="13.5" customHeight="1" x14ac:dyDescent="0.2">
      <c r="A28" s="8"/>
      <c r="B28" s="13" t="s">
        <v>2</v>
      </c>
      <c r="C28" s="14">
        <v>0</v>
      </c>
      <c r="D28" s="14">
        <v>0</v>
      </c>
      <c r="E28" s="14">
        <v>0</v>
      </c>
      <c r="F28" s="14">
        <v>0</v>
      </c>
      <c r="G28" s="14"/>
      <c r="H28" s="14">
        <v>0</v>
      </c>
      <c r="I28" s="14">
        <v>0</v>
      </c>
      <c r="J28" s="14">
        <v>0</v>
      </c>
      <c r="K28" s="27"/>
      <c r="L28" s="8"/>
      <c r="M28" s="13" t="s">
        <v>2</v>
      </c>
      <c r="N28" s="14">
        <v>0</v>
      </c>
      <c r="O28" s="14">
        <v>0</v>
      </c>
      <c r="P28" s="14">
        <v>0</v>
      </c>
      <c r="Q28" s="14">
        <v>0</v>
      </c>
      <c r="R28" s="14"/>
      <c r="S28" s="14">
        <v>0</v>
      </c>
      <c r="T28" s="14">
        <v>0</v>
      </c>
      <c r="U28" s="14">
        <v>0</v>
      </c>
    </row>
    <row r="29" spans="1:21" ht="13.5" customHeight="1" x14ac:dyDescent="0.2">
      <c r="A29" s="8" t="s">
        <v>160</v>
      </c>
      <c r="B29" s="9" t="s">
        <v>7</v>
      </c>
      <c r="C29" s="12">
        <f>SUM(C30:C31)</f>
        <v>1399117941.3200004</v>
      </c>
      <c r="D29" s="12">
        <f t="shared" ref="D29:J29" si="7">SUM(D30:D31)</f>
        <v>125260530.2623646</v>
      </c>
      <c r="E29" s="12">
        <f t="shared" si="7"/>
        <v>250191017.30472919</v>
      </c>
      <c r="F29" s="12">
        <f t="shared" si="7"/>
        <v>257491017.30472919</v>
      </c>
      <c r="G29" s="12"/>
      <c r="H29" s="12">
        <f t="shared" si="7"/>
        <v>122601928.9023646</v>
      </c>
      <c r="I29" s="12">
        <f t="shared" si="7"/>
        <v>244387403.2947292</v>
      </c>
      <c r="J29" s="12">
        <f t="shared" si="7"/>
        <v>248783964.3647292</v>
      </c>
      <c r="K29" s="27"/>
      <c r="L29" s="8" t="s">
        <v>160</v>
      </c>
      <c r="M29" s="9" t="s">
        <v>7</v>
      </c>
      <c r="N29" s="12">
        <v>1429178.34504</v>
      </c>
      <c r="O29" s="12">
        <v>454434.56180501392</v>
      </c>
      <c r="P29" s="12">
        <v>564185.65993918409</v>
      </c>
      <c r="Q29" s="12">
        <v>679030.26281906851</v>
      </c>
      <c r="R29" s="12"/>
      <c r="S29" s="12">
        <v>454434.56180501392</v>
      </c>
      <c r="T29" s="12">
        <v>564185.65993918409</v>
      </c>
      <c r="U29" s="12">
        <v>679030.26281906851</v>
      </c>
    </row>
    <row r="30" spans="1:21" ht="13.5" customHeight="1" x14ac:dyDescent="0.2">
      <c r="A30" s="8"/>
      <c r="B30" s="13" t="s">
        <v>0</v>
      </c>
      <c r="C30" s="14">
        <v>1311067479.3200004</v>
      </c>
      <c r="D30" s="14">
        <v>117960530.2623646</v>
      </c>
      <c r="E30" s="14">
        <v>235591017.30472919</v>
      </c>
      <c r="F30" s="14">
        <v>235591017.30472919</v>
      </c>
      <c r="G30" s="14"/>
      <c r="H30" s="14">
        <v>117960530.2623646</v>
      </c>
      <c r="I30" s="14">
        <v>235591017.30472919</v>
      </c>
      <c r="J30" s="14">
        <v>235591017.30472919</v>
      </c>
      <c r="K30" s="27"/>
      <c r="L30" s="8"/>
      <c r="M30" s="13" t="s">
        <v>0</v>
      </c>
      <c r="N30" s="14">
        <v>1359252.99569</v>
      </c>
      <c r="O30" s="14">
        <v>437378.54041501391</v>
      </c>
      <c r="P30" s="14">
        <v>543169.69461918401</v>
      </c>
      <c r="Q30" s="14">
        <v>653355.37546906853</v>
      </c>
      <c r="R30" s="14"/>
      <c r="S30" s="14">
        <v>437378.54041501391</v>
      </c>
      <c r="T30" s="14">
        <v>543169.69461918401</v>
      </c>
      <c r="U30" s="14">
        <v>653355.37546906853</v>
      </c>
    </row>
    <row r="31" spans="1:21" ht="13.5" customHeight="1" x14ac:dyDescent="0.2">
      <c r="A31" s="8"/>
      <c r="B31" s="13" t="s">
        <v>2</v>
      </c>
      <c r="C31" s="14">
        <v>88050462</v>
      </c>
      <c r="D31" s="14">
        <v>7300000</v>
      </c>
      <c r="E31" s="14">
        <v>14600000</v>
      </c>
      <c r="F31" s="14">
        <v>21900000</v>
      </c>
      <c r="G31" s="14"/>
      <c r="H31" s="14">
        <v>4641398.6399999997</v>
      </c>
      <c r="I31" s="14">
        <v>8796385.9900000002</v>
      </c>
      <c r="J31" s="14">
        <v>13192947.060000001</v>
      </c>
      <c r="K31" s="27"/>
      <c r="L31" s="8"/>
      <c r="M31" s="13" t="s">
        <v>2</v>
      </c>
      <c r="N31" s="14">
        <v>69925.349349999989</v>
      </c>
      <c r="O31" s="14">
        <v>17056.021390000002</v>
      </c>
      <c r="P31" s="14">
        <v>21015.965319999999</v>
      </c>
      <c r="Q31" s="14">
        <v>25674.887350000001</v>
      </c>
      <c r="R31" s="14"/>
      <c r="S31" s="14">
        <v>17056.021390000002</v>
      </c>
      <c r="T31" s="14">
        <v>21015.965319999999</v>
      </c>
      <c r="U31" s="14">
        <v>25674.887350000001</v>
      </c>
    </row>
    <row r="32" spans="1:21" s="6" customFormat="1" ht="13.5" customHeight="1" x14ac:dyDescent="0.2">
      <c r="A32" s="16" t="s">
        <v>161</v>
      </c>
      <c r="B32" s="22" t="s">
        <v>9</v>
      </c>
      <c r="C32" s="21"/>
      <c r="D32" s="21"/>
      <c r="E32" s="21"/>
      <c r="F32" s="21"/>
      <c r="G32" s="21"/>
      <c r="H32" s="21"/>
      <c r="I32" s="21"/>
      <c r="J32" s="21"/>
      <c r="K32" s="27"/>
      <c r="L32" s="16" t="s">
        <v>161</v>
      </c>
      <c r="M32" s="22" t="s">
        <v>9</v>
      </c>
      <c r="N32" s="21">
        <v>0</v>
      </c>
      <c r="O32" s="21">
        <v>0</v>
      </c>
      <c r="P32" s="21">
        <v>0</v>
      </c>
      <c r="Q32" s="21">
        <v>0</v>
      </c>
      <c r="R32" s="21"/>
      <c r="S32" s="21">
        <v>0</v>
      </c>
      <c r="T32" s="21">
        <v>0</v>
      </c>
      <c r="U32" s="21">
        <v>0</v>
      </c>
    </row>
    <row r="33" spans="1:21" s="6" customFormat="1" ht="13.5" customHeight="1" x14ac:dyDescent="0.2">
      <c r="A33" s="16"/>
      <c r="B33" s="17" t="s">
        <v>21</v>
      </c>
      <c r="C33" s="20">
        <f>SUM(C34:C35)</f>
        <v>414493111.92999995</v>
      </c>
      <c r="D33" s="20">
        <f t="shared" ref="D33:J33" si="8">SUM(D34:D35)</f>
        <v>4126927.44</v>
      </c>
      <c r="E33" s="20">
        <f t="shared" si="8"/>
        <v>44417494.079999991</v>
      </c>
      <c r="F33" s="20">
        <f t="shared" si="8"/>
        <v>108244904.63</v>
      </c>
      <c r="G33" s="20">
        <f t="shared" si="8"/>
        <v>0</v>
      </c>
      <c r="H33" s="20">
        <f t="shared" si="8"/>
        <v>4115963.04</v>
      </c>
      <c r="I33" s="20">
        <f t="shared" si="8"/>
        <v>42994230.639999993</v>
      </c>
      <c r="J33" s="20">
        <f t="shared" si="8"/>
        <v>95202870.230000004</v>
      </c>
      <c r="K33" s="27"/>
      <c r="L33" s="16"/>
      <c r="M33" s="17" t="s">
        <v>21</v>
      </c>
      <c r="N33" s="20">
        <v>396492.28109000018</v>
      </c>
      <c r="O33" s="20">
        <v>159335.30681999997</v>
      </c>
      <c r="P33" s="20">
        <v>197248.38909999994</v>
      </c>
      <c r="Q33" s="20">
        <v>230187.43231999993</v>
      </c>
      <c r="R33" s="20"/>
      <c r="S33" s="20">
        <v>157164.10562999998</v>
      </c>
      <c r="T33" s="20">
        <v>193804.38014999995</v>
      </c>
      <c r="U33" s="20">
        <v>217823.89267999996</v>
      </c>
    </row>
    <row r="34" spans="1:21" s="6" customFormat="1" ht="13.5" customHeight="1" x14ac:dyDescent="0.2">
      <c r="A34" s="16"/>
      <c r="B34" s="18" t="s">
        <v>0</v>
      </c>
      <c r="C34" s="21">
        <v>410793884.89999998</v>
      </c>
      <c r="D34" s="21">
        <v>4126927.44</v>
      </c>
      <c r="E34" s="21">
        <v>44140960.319999993</v>
      </c>
      <c r="F34" s="21">
        <v>104943498.55</v>
      </c>
      <c r="G34" s="21"/>
      <c r="H34" s="21">
        <v>4115963.04</v>
      </c>
      <c r="I34" s="21">
        <v>42875327.319999993</v>
      </c>
      <c r="J34" s="21">
        <v>94142495.590000004</v>
      </c>
      <c r="K34" s="27"/>
      <c r="L34" s="16"/>
      <c r="M34" s="18" t="s">
        <v>0</v>
      </c>
      <c r="N34" s="14">
        <v>392793.05406000017</v>
      </c>
      <c r="O34" s="14">
        <v>155945.25828999997</v>
      </c>
      <c r="P34" s="14">
        <v>193769.69811999996</v>
      </c>
      <c r="Q34" s="14">
        <v>226604.96844999993</v>
      </c>
      <c r="R34" s="14"/>
      <c r="S34" s="14">
        <v>153774.05709999998</v>
      </c>
      <c r="T34" s="14">
        <v>190325.68916999997</v>
      </c>
      <c r="U34" s="14">
        <v>214244.12380999993</v>
      </c>
    </row>
    <row r="35" spans="1:21" s="6" customFormat="1" ht="13.5" customHeight="1" x14ac:dyDescent="0.2">
      <c r="A35" s="16"/>
      <c r="B35" s="18" t="s">
        <v>2</v>
      </c>
      <c r="C35" s="21">
        <v>3699227.0300000003</v>
      </c>
      <c r="D35" s="21">
        <v>0</v>
      </c>
      <c r="E35" s="21">
        <v>276533.76000000001</v>
      </c>
      <c r="F35" s="21">
        <v>3301406.08</v>
      </c>
      <c r="G35" s="21"/>
      <c r="H35" s="21">
        <v>0</v>
      </c>
      <c r="I35" s="21">
        <v>118903.32</v>
      </c>
      <c r="J35" s="21">
        <v>1060374.6400000001</v>
      </c>
      <c r="K35" s="27"/>
      <c r="L35" s="16"/>
      <c r="M35" s="18" t="s">
        <v>2</v>
      </c>
      <c r="N35" s="14">
        <v>3699.2270300000005</v>
      </c>
      <c r="O35" s="14">
        <v>3390.0485300000005</v>
      </c>
      <c r="P35" s="14">
        <v>3478.6909800000003</v>
      </c>
      <c r="Q35" s="14">
        <v>3582.4638700000005</v>
      </c>
      <c r="R35" s="14"/>
      <c r="S35" s="14">
        <v>3390.0485300000005</v>
      </c>
      <c r="T35" s="14">
        <v>3478.6909800000003</v>
      </c>
      <c r="U35" s="14">
        <v>3579.7688700000008</v>
      </c>
    </row>
    <row r="36" spans="1:21" s="6" customFormat="1" ht="16.5" customHeight="1" x14ac:dyDescent="0.2">
      <c r="A36" s="16"/>
      <c r="B36" s="17" t="s">
        <v>51</v>
      </c>
      <c r="C36" s="20">
        <f>SUM(C37:C38)</f>
        <v>95500747.519999996</v>
      </c>
      <c r="D36" s="20">
        <f t="shared" ref="D36:J36" si="9">SUM(D37:D38)</f>
        <v>14665661.49</v>
      </c>
      <c r="E36" s="20">
        <f t="shared" si="9"/>
        <v>21595897.739999998</v>
      </c>
      <c r="F36" s="20">
        <f t="shared" si="9"/>
        <v>34225414.780000001</v>
      </c>
      <c r="G36" s="20">
        <f t="shared" si="9"/>
        <v>0</v>
      </c>
      <c r="H36" s="20">
        <f t="shared" si="9"/>
        <v>9305564.4199999999</v>
      </c>
      <c r="I36" s="20">
        <f t="shared" si="9"/>
        <v>15045793.48</v>
      </c>
      <c r="J36" s="20">
        <f t="shared" si="9"/>
        <v>18231486.039999999</v>
      </c>
      <c r="K36" s="27"/>
      <c r="L36" s="16"/>
      <c r="M36" s="17" t="s">
        <v>51</v>
      </c>
      <c r="N36" s="20">
        <v>103789.87054999999</v>
      </c>
      <c r="O36" s="20">
        <v>43132.790489999999</v>
      </c>
      <c r="P36" s="20">
        <v>52326.323420000001</v>
      </c>
      <c r="Q36" s="20">
        <v>62089.629179999996</v>
      </c>
      <c r="R36" s="20"/>
      <c r="S36" s="20">
        <v>29735.100439999998</v>
      </c>
      <c r="T36" s="20">
        <v>35409.714799999994</v>
      </c>
      <c r="U36" s="20">
        <v>44043.485540000001</v>
      </c>
    </row>
    <row r="37" spans="1:21" s="6" customFormat="1" ht="13.5" customHeight="1" x14ac:dyDescent="0.2">
      <c r="A37" s="16"/>
      <c r="B37" s="18" t="s">
        <v>0</v>
      </c>
      <c r="C37" s="21">
        <v>95500747.519999996</v>
      </c>
      <c r="D37" s="21">
        <v>14665661.49</v>
      </c>
      <c r="E37" s="21">
        <v>21595897.739999998</v>
      </c>
      <c r="F37" s="21">
        <v>34225414.780000001</v>
      </c>
      <c r="G37" s="21"/>
      <c r="H37" s="21">
        <v>9305564.4199999999</v>
      </c>
      <c r="I37" s="21">
        <v>15045793.48</v>
      </c>
      <c r="J37" s="21">
        <v>18231486.039999999</v>
      </c>
      <c r="K37" s="27"/>
      <c r="L37" s="16"/>
      <c r="M37" s="18" t="s">
        <v>0</v>
      </c>
      <c r="N37" s="14">
        <v>103789.87054999999</v>
      </c>
      <c r="O37" s="14">
        <v>43132.790489999999</v>
      </c>
      <c r="P37" s="14">
        <v>52326.323420000001</v>
      </c>
      <c r="Q37" s="14">
        <v>62089.629179999996</v>
      </c>
      <c r="R37" s="14"/>
      <c r="S37" s="14">
        <v>29735.100439999998</v>
      </c>
      <c r="T37" s="14">
        <v>35409.714799999994</v>
      </c>
      <c r="U37" s="14">
        <v>44043.485540000001</v>
      </c>
    </row>
    <row r="38" spans="1:21" s="6" customFormat="1" ht="13.5" customHeight="1" x14ac:dyDescent="0.2">
      <c r="A38" s="16"/>
      <c r="B38" s="18" t="s">
        <v>2</v>
      </c>
      <c r="C38" s="14">
        <v>0</v>
      </c>
      <c r="D38" s="14">
        <v>0</v>
      </c>
      <c r="E38" s="14">
        <v>0</v>
      </c>
      <c r="F38" s="14">
        <v>0</v>
      </c>
      <c r="G38" s="14"/>
      <c r="H38" s="14">
        <v>0</v>
      </c>
      <c r="I38" s="14">
        <v>0</v>
      </c>
      <c r="J38" s="14">
        <v>0</v>
      </c>
      <c r="K38" s="27"/>
      <c r="L38" s="16"/>
      <c r="M38" s="18" t="s">
        <v>2</v>
      </c>
      <c r="N38" s="14">
        <v>0</v>
      </c>
      <c r="O38" s="14">
        <v>0</v>
      </c>
      <c r="P38" s="14">
        <v>0</v>
      </c>
      <c r="Q38" s="14">
        <v>0</v>
      </c>
      <c r="R38" s="14"/>
      <c r="S38" s="14">
        <v>0</v>
      </c>
      <c r="T38" s="14">
        <v>0</v>
      </c>
      <c r="U38" s="14">
        <v>0</v>
      </c>
    </row>
    <row r="39" spans="1:21" s="6" customFormat="1" ht="15.75" customHeight="1" x14ac:dyDescent="0.2">
      <c r="A39" s="16"/>
      <c r="B39" s="17" t="s">
        <v>112</v>
      </c>
      <c r="C39" s="20">
        <f>SUM(C40:C41)</f>
        <v>79682020.530000001</v>
      </c>
      <c r="D39" s="20">
        <f t="shared" ref="D39:J39" si="10">SUM(D40:D41)</f>
        <v>6640168.3799999999</v>
      </c>
      <c r="E39" s="20">
        <f t="shared" si="10"/>
        <v>13280336.76</v>
      </c>
      <c r="F39" s="20">
        <f t="shared" si="10"/>
        <v>19920505.129999999</v>
      </c>
      <c r="G39" s="20">
        <f t="shared" si="10"/>
        <v>0</v>
      </c>
      <c r="H39" s="20">
        <f t="shared" si="10"/>
        <v>240746.75</v>
      </c>
      <c r="I39" s="20">
        <f t="shared" si="10"/>
        <v>439565.75</v>
      </c>
      <c r="J39" s="20">
        <f t="shared" si="10"/>
        <v>638384.75</v>
      </c>
      <c r="K39" s="27"/>
      <c r="L39" s="16"/>
      <c r="M39" s="17" t="s">
        <v>112</v>
      </c>
      <c r="N39" s="20">
        <v>81166.788130000001</v>
      </c>
      <c r="O39" s="20">
        <v>26560.673510000001</v>
      </c>
      <c r="P39" s="20">
        <v>33386.437839999999</v>
      </c>
      <c r="Q39" s="20">
        <v>40212.202170000004</v>
      </c>
      <c r="R39" s="20"/>
      <c r="S39" s="20">
        <v>26410.599469999997</v>
      </c>
      <c r="T39" s="20">
        <v>33070.569100000001</v>
      </c>
      <c r="U39" s="20">
        <v>33256.165050000003</v>
      </c>
    </row>
    <row r="40" spans="1:21" s="6" customFormat="1" ht="13.5" customHeight="1" x14ac:dyDescent="0.2">
      <c r="A40" s="16"/>
      <c r="B40" s="18" t="s">
        <v>0</v>
      </c>
      <c r="C40" s="21">
        <v>79682020.530000001</v>
      </c>
      <c r="D40" s="21">
        <v>6640168.3799999999</v>
      </c>
      <c r="E40" s="21">
        <v>13280336.76</v>
      </c>
      <c r="F40" s="21">
        <v>19920505.129999999</v>
      </c>
      <c r="G40" s="21"/>
      <c r="H40" s="21">
        <v>240746.75</v>
      </c>
      <c r="I40" s="21">
        <v>439565.75</v>
      </c>
      <c r="J40" s="21">
        <v>638384.75</v>
      </c>
      <c r="K40" s="27"/>
      <c r="L40" s="16"/>
      <c r="M40" s="18" t="s">
        <v>0</v>
      </c>
      <c r="N40" s="14">
        <v>81166.788130000001</v>
      </c>
      <c r="O40" s="14">
        <v>26560.673510000001</v>
      </c>
      <c r="P40" s="14">
        <v>33386.437839999999</v>
      </c>
      <c r="Q40" s="14">
        <v>40212.202170000004</v>
      </c>
      <c r="R40" s="14"/>
      <c r="S40" s="14">
        <v>26410.599469999997</v>
      </c>
      <c r="T40" s="14">
        <v>33070.569100000001</v>
      </c>
      <c r="U40" s="14">
        <v>33256.165050000003</v>
      </c>
    </row>
    <row r="41" spans="1:21" s="6" customFormat="1" ht="13.5" customHeight="1" x14ac:dyDescent="0.2">
      <c r="A41" s="16"/>
      <c r="B41" s="18" t="s">
        <v>2</v>
      </c>
      <c r="C41" s="14">
        <v>0</v>
      </c>
      <c r="D41" s="14">
        <v>0</v>
      </c>
      <c r="E41" s="14">
        <v>0</v>
      </c>
      <c r="F41" s="14">
        <v>0</v>
      </c>
      <c r="G41" s="14"/>
      <c r="H41" s="14">
        <v>0</v>
      </c>
      <c r="I41" s="14">
        <v>0</v>
      </c>
      <c r="J41" s="14">
        <v>0</v>
      </c>
      <c r="K41" s="27"/>
      <c r="L41" s="16"/>
      <c r="M41" s="18" t="s">
        <v>2</v>
      </c>
      <c r="N41" s="14">
        <v>0</v>
      </c>
      <c r="O41" s="14">
        <v>0</v>
      </c>
      <c r="P41" s="14">
        <v>0</v>
      </c>
      <c r="Q41" s="14">
        <v>0</v>
      </c>
      <c r="R41" s="14"/>
      <c r="S41" s="14">
        <v>0</v>
      </c>
      <c r="T41" s="14">
        <v>0</v>
      </c>
      <c r="U41" s="14">
        <v>0</v>
      </c>
    </row>
    <row r="42" spans="1:21" s="6" customFormat="1" ht="21" customHeight="1" x14ac:dyDescent="0.2">
      <c r="A42" s="16"/>
      <c r="B42" s="17" t="s">
        <v>52</v>
      </c>
      <c r="C42" s="20">
        <f>SUM(C43:C44)</f>
        <v>58601834.906666651</v>
      </c>
      <c r="D42" s="20">
        <f t="shared" ref="D42:J42" si="11">SUM(D43:D44)</f>
        <v>7236950.4488888886</v>
      </c>
      <c r="E42" s="20">
        <f t="shared" si="11"/>
        <v>12314262.097777776</v>
      </c>
      <c r="F42" s="20">
        <f t="shared" si="11"/>
        <v>17607165.346666664</v>
      </c>
      <c r="G42" s="20">
        <f t="shared" si="11"/>
        <v>0</v>
      </c>
      <c r="H42" s="20">
        <f t="shared" si="11"/>
        <v>0</v>
      </c>
      <c r="I42" s="20">
        <f t="shared" si="11"/>
        <v>0</v>
      </c>
      <c r="J42" s="20">
        <f t="shared" si="11"/>
        <v>0</v>
      </c>
      <c r="K42" s="27"/>
      <c r="L42" s="16"/>
      <c r="M42" s="17" t="s">
        <v>52</v>
      </c>
      <c r="N42" s="20">
        <v>58601.834906666656</v>
      </c>
      <c r="O42" s="20">
        <v>22519.810795555553</v>
      </c>
      <c r="P42" s="20">
        <v>27124.867434444441</v>
      </c>
      <c r="Q42" s="20">
        <v>31664.924073333332</v>
      </c>
      <c r="R42" s="20"/>
      <c r="S42" s="20">
        <v>12317.63199</v>
      </c>
      <c r="T42" s="20">
        <v>15233.563900000001</v>
      </c>
      <c r="U42" s="20">
        <v>19127.62357</v>
      </c>
    </row>
    <row r="43" spans="1:21" s="6" customFormat="1" ht="13.5" customHeight="1" x14ac:dyDescent="0.2">
      <c r="A43" s="16"/>
      <c r="B43" s="18" t="s">
        <v>0</v>
      </c>
      <c r="C43" s="21">
        <v>58601834.906666651</v>
      </c>
      <c r="D43" s="21">
        <v>7236950.4488888886</v>
      </c>
      <c r="E43" s="21">
        <v>12314262.097777776</v>
      </c>
      <c r="F43" s="21">
        <v>17607165.346666664</v>
      </c>
      <c r="G43" s="21"/>
      <c r="H43" s="21">
        <v>0</v>
      </c>
      <c r="I43" s="21">
        <v>0</v>
      </c>
      <c r="J43" s="21">
        <v>0</v>
      </c>
      <c r="K43" s="27"/>
      <c r="L43" s="16"/>
      <c r="M43" s="18" t="s">
        <v>0</v>
      </c>
      <c r="N43" s="14">
        <v>58601.834906666656</v>
      </c>
      <c r="O43" s="14">
        <v>22519.810795555553</v>
      </c>
      <c r="P43" s="14">
        <v>27124.867434444441</v>
      </c>
      <c r="Q43" s="14">
        <v>31664.924073333332</v>
      </c>
      <c r="R43" s="14"/>
      <c r="S43" s="14">
        <v>12317.63199</v>
      </c>
      <c r="T43" s="14">
        <v>15233.563900000001</v>
      </c>
      <c r="U43" s="14">
        <v>19127.62357</v>
      </c>
    </row>
    <row r="44" spans="1:21" s="6" customFormat="1" ht="13.5" customHeight="1" x14ac:dyDescent="0.2">
      <c r="A44" s="16"/>
      <c r="B44" s="18" t="s">
        <v>2</v>
      </c>
      <c r="C44" s="14">
        <v>0</v>
      </c>
      <c r="D44" s="14">
        <v>0</v>
      </c>
      <c r="E44" s="14">
        <v>0</v>
      </c>
      <c r="F44" s="14">
        <v>0</v>
      </c>
      <c r="G44" s="14"/>
      <c r="H44" s="14">
        <v>0</v>
      </c>
      <c r="I44" s="14">
        <v>0</v>
      </c>
      <c r="J44" s="14">
        <v>0</v>
      </c>
      <c r="K44" s="27"/>
      <c r="L44" s="16"/>
      <c r="M44" s="18" t="s">
        <v>2</v>
      </c>
      <c r="N44" s="14">
        <v>0</v>
      </c>
      <c r="O44" s="14">
        <v>0</v>
      </c>
      <c r="P44" s="14">
        <v>0</v>
      </c>
      <c r="Q44" s="14">
        <v>0</v>
      </c>
      <c r="R44" s="14"/>
      <c r="S44" s="14">
        <v>0</v>
      </c>
      <c r="T44" s="14">
        <v>0</v>
      </c>
      <c r="U44" s="14">
        <v>0</v>
      </c>
    </row>
    <row r="45" spans="1:21" s="6" customFormat="1" ht="13.5" customHeight="1" x14ac:dyDescent="0.2">
      <c r="A45" s="16"/>
      <c r="B45" s="17" t="s">
        <v>72</v>
      </c>
      <c r="C45" s="20">
        <f>SUM(C46:C47)</f>
        <v>610536501.22000003</v>
      </c>
      <c r="D45" s="20">
        <f t="shared" ref="D45:J45" si="12">SUM(D46:D47)</f>
        <v>62458893.335793659</v>
      </c>
      <c r="E45" s="20">
        <f t="shared" si="12"/>
        <v>124917786.67158732</v>
      </c>
      <c r="F45" s="20">
        <f t="shared" si="12"/>
        <v>187376680.00738096</v>
      </c>
      <c r="G45" s="20">
        <f t="shared" si="12"/>
        <v>0</v>
      </c>
      <c r="H45" s="20">
        <f t="shared" si="12"/>
        <v>15048534.609999999</v>
      </c>
      <c r="I45" s="20">
        <f t="shared" si="12"/>
        <v>17994833.469999999</v>
      </c>
      <c r="J45" s="20">
        <f t="shared" si="12"/>
        <v>20052895.359999999</v>
      </c>
      <c r="K45" s="27"/>
      <c r="L45" s="16"/>
      <c r="M45" s="17" t="s">
        <v>72</v>
      </c>
      <c r="N45" s="20">
        <v>610536.50121999998</v>
      </c>
      <c r="O45" s="20">
        <v>249835.57334317465</v>
      </c>
      <c r="P45" s="20">
        <v>312169.46667896828</v>
      </c>
      <c r="Q45" s="20">
        <v>367843.11201476195</v>
      </c>
      <c r="R45" s="20"/>
      <c r="S45" s="20">
        <v>60686.316420000003</v>
      </c>
      <c r="T45" s="20">
        <v>67339.263250000004</v>
      </c>
      <c r="U45" s="20">
        <v>70644.011950000015</v>
      </c>
    </row>
    <row r="46" spans="1:21" s="6" customFormat="1" ht="13.5" customHeight="1" x14ac:dyDescent="0.2">
      <c r="A46" s="16"/>
      <c r="B46" s="18" t="s">
        <v>0</v>
      </c>
      <c r="C46" s="21">
        <v>610536501.22000003</v>
      </c>
      <c r="D46" s="21">
        <v>62458893.335793659</v>
      </c>
      <c r="E46" s="21">
        <v>124917786.67158732</v>
      </c>
      <c r="F46" s="21">
        <v>187376680.00738096</v>
      </c>
      <c r="G46" s="21"/>
      <c r="H46" s="21">
        <v>15048534.609999999</v>
      </c>
      <c r="I46" s="21">
        <v>17994833.469999999</v>
      </c>
      <c r="J46" s="21">
        <v>20052895.359999999</v>
      </c>
      <c r="K46" s="27"/>
      <c r="L46" s="16"/>
      <c r="M46" s="18" t="s">
        <v>0</v>
      </c>
      <c r="N46" s="14">
        <v>610536.50121999998</v>
      </c>
      <c r="O46" s="14">
        <v>249835.57334317465</v>
      </c>
      <c r="P46" s="14">
        <v>312169.46667896828</v>
      </c>
      <c r="Q46" s="14">
        <v>367843.11201476195</v>
      </c>
      <c r="R46" s="14"/>
      <c r="S46" s="14">
        <v>60686.316420000003</v>
      </c>
      <c r="T46" s="14">
        <v>67339.263250000004</v>
      </c>
      <c r="U46" s="14">
        <v>70644.011950000015</v>
      </c>
    </row>
    <row r="47" spans="1:21" s="6" customFormat="1" ht="13.5" customHeight="1" x14ac:dyDescent="0.2">
      <c r="A47" s="16"/>
      <c r="B47" s="18" t="s">
        <v>2</v>
      </c>
      <c r="C47" s="14">
        <v>0</v>
      </c>
      <c r="D47" s="14">
        <v>0</v>
      </c>
      <c r="E47" s="14">
        <v>0</v>
      </c>
      <c r="F47" s="14">
        <v>0</v>
      </c>
      <c r="G47" s="14"/>
      <c r="H47" s="14">
        <v>0</v>
      </c>
      <c r="I47" s="14">
        <v>0</v>
      </c>
      <c r="J47" s="14">
        <v>0</v>
      </c>
      <c r="K47" s="27"/>
      <c r="L47" s="16"/>
      <c r="M47" s="18" t="s">
        <v>2</v>
      </c>
      <c r="N47" s="14">
        <v>0</v>
      </c>
      <c r="O47" s="14">
        <v>0</v>
      </c>
      <c r="P47" s="14">
        <v>0</v>
      </c>
      <c r="Q47" s="14">
        <v>0</v>
      </c>
      <c r="R47" s="14"/>
      <c r="S47" s="14">
        <v>0</v>
      </c>
      <c r="T47" s="14">
        <v>0</v>
      </c>
      <c r="U47" s="14">
        <v>0</v>
      </c>
    </row>
    <row r="48" spans="1:21" s="6" customFormat="1" ht="21" customHeight="1" x14ac:dyDescent="0.2">
      <c r="A48" s="16"/>
      <c r="B48" s="17" t="s">
        <v>25</v>
      </c>
      <c r="C48" s="20">
        <f>SUM(C49:C50)</f>
        <v>66364460.630000003</v>
      </c>
      <c r="D48" s="20">
        <f t="shared" ref="D48:J48" si="13">SUM(D49:D50)</f>
        <v>1408973.675</v>
      </c>
      <c r="E48" s="20">
        <f t="shared" si="13"/>
        <v>11179083.754999999</v>
      </c>
      <c r="F48" s="20">
        <f t="shared" si="13"/>
        <v>14816602.494999999</v>
      </c>
      <c r="G48" s="20">
        <f t="shared" si="13"/>
        <v>0</v>
      </c>
      <c r="H48" s="20">
        <f t="shared" si="13"/>
        <v>1055298.52</v>
      </c>
      <c r="I48" s="20">
        <f t="shared" si="13"/>
        <v>6401780.8499999996</v>
      </c>
      <c r="J48" s="20">
        <f t="shared" si="13"/>
        <v>8196771.3399999999</v>
      </c>
      <c r="K48" s="27"/>
      <c r="L48" s="16"/>
      <c r="M48" s="17" t="s">
        <v>25</v>
      </c>
      <c r="N48" s="20">
        <v>66364.460630000001</v>
      </c>
      <c r="O48" s="20">
        <v>17339.184969999998</v>
      </c>
      <c r="P48" s="20">
        <v>20778.64717</v>
      </c>
      <c r="Q48" s="20">
        <v>24416.16591</v>
      </c>
      <c r="R48" s="20"/>
      <c r="S48" s="20">
        <v>11015.015939999999</v>
      </c>
      <c r="T48" s="20">
        <v>14133.07285</v>
      </c>
      <c r="U48" s="20">
        <v>17082.065299999998</v>
      </c>
    </row>
    <row r="49" spans="1:21" s="6" customFormat="1" ht="13.5" customHeight="1" x14ac:dyDescent="0.2">
      <c r="A49" s="16"/>
      <c r="B49" s="18" t="s">
        <v>0</v>
      </c>
      <c r="C49" s="21">
        <v>66364460.630000003</v>
      </c>
      <c r="D49" s="21">
        <v>1408973.675</v>
      </c>
      <c r="E49" s="21">
        <v>11179083.754999999</v>
      </c>
      <c r="F49" s="21">
        <v>14816602.494999999</v>
      </c>
      <c r="G49" s="21"/>
      <c r="H49" s="21">
        <v>1055298.52</v>
      </c>
      <c r="I49" s="21">
        <v>6401780.8499999996</v>
      </c>
      <c r="J49" s="21">
        <v>8196771.3399999999</v>
      </c>
      <c r="K49" s="27"/>
      <c r="L49" s="16"/>
      <c r="M49" s="18" t="s">
        <v>0</v>
      </c>
      <c r="N49" s="14">
        <v>66364.460630000001</v>
      </c>
      <c r="O49" s="14">
        <v>17339.184969999998</v>
      </c>
      <c r="P49" s="14">
        <v>20778.64717</v>
      </c>
      <c r="Q49" s="14">
        <v>24416.16591</v>
      </c>
      <c r="R49" s="14"/>
      <c r="S49" s="14">
        <v>11015.015939999999</v>
      </c>
      <c r="T49" s="14">
        <v>14133.07285</v>
      </c>
      <c r="U49" s="14">
        <v>17082.065299999998</v>
      </c>
    </row>
    <row r="50" spans="1:21" s="6" customFormat="1" ht="13.5" customHeight="1" x14ac:dyDescent="0.2">
      <c r="A50" s="16"/>
      <c r="B50" s="18" t="s">
        <v>2</v>
      </c>
      <c r="C50" s="14">
        <v>0</v>
      </c>
      <c r="D50" s="14">
        <v>0</v>
      </c>
      <c r="E50" s="14">
        <v>0</v>
      </c>
      <c r="F50" s="14">
        <v>0</v>
      </c>
      <c r="G50" s="14"/>
      <c r="H50" s="14">
        <v>0</v>
      </c>
      <c r="I50" s="14">
        <v>0</v>
      </c>
      <c r="J50" s="14">
        <v>0</v>
      </c>
      <c r="K50" s="27"/>
      <c r="L50" s="16"/>
      <c r="M50" s="18" t="s">
        <v>2</v>
      </c>
      <c r="N50" s="14">
        <v>0</v>
      </c>
      <c r="O50" s="14">
        <v>0</v>
      </c>
      <c r="P50" s="14">
        <v>0</v>
      </c>
      <c r="Q50" s="14">
        <v>0</v>
      </c>
      <c r="R50" s="14"/>
      <c r="S50" s="14">
        <v>0</v>
      </c>
      <c r="T50" s="14">
        <v>0</v>
      </c>
      <c r="U50" s="14">
        <v>0</v>
      </c>
    </row>
    <row r="51" spans="1:21" s="6" customFormat="1" ht="21" customHeight="1" x14ac:dyDescent="0.2">
      <c r="A51" s="16"/>
      <c r="B51" s="17" t="s">
        <v>140</v>
      </c>
      <c r="C51" s="20">
        <f>SUM(C52:C53)</f>
        <v>7133788</v>
      </c>
      <c r="D51" s="20">
        <f t="shared" ref="D51:J51" si="14">SUM(D52:D53)</f>
        <v>581000</v>
      </c>
      <c r="E51" s="20">
        <f t="shared" si="14"/>
        <v>1115208</v>
      </c>
      <c r="F51" s="20">
        <f t="shared" si="14"/>
        <v>1689510</v>
      </c>
      <c r="G51" s="20">
        <f t="shared" si="14"/>
        <v>0</v>
      </c>
      <c r="H51" s="20">
        <f t="shared" si="14"/>
        <v>431</v>
      </c>
      <c r="I51" s="20">
        <f t="shared" si="14"/>
        <v>546658</v>
      </c>
      <c r="J51" s="20">
        <f t="shared" si="14"/>
        <v>1100970</v>
      </c>
      <c r="K51" s="27"/>
      <c r="L51" s="16"/>
      <c r="M51" s="17" t="s">
        <v>140</v>
      </c>
      <c r="N51" s="20">
        <v>7133.7879999999996</v>
      </c>
      <c r="O51" s="20">
        <v>2210.1750000000002</v>
      </c>
      <c r="P51" s="20">
        <v>2639.5839999999998</v>
      </c>
      <c r="Q51" s="20">
        <v>3258.6439999999998</v>
      </c>
      <c r="R51" s="20"/>
      <c r="S51" s="20">
        <v>1736.047</v>
      </c>
      <c r="T51" s="20">
        <v>2268.3389999999999</v>
      </c>
      <c r="U51" s="20">
        <v>2736.0050000000001</v>
      </c>
    </row>
    <row r="52" spans="1:21" s="6" customFormat="1" ht="13.5" customHeight="1" x14ac:dyDescent="0.2">
      <c r="A52" s="16"/>
      <c r="B52" s="18" t="s">
        <v>0</v>
      </c>
      <c r="C52" s="21">
        <v>7133788</v>
      </c>
      <c r="D52" s="21">
        <v>581000</v>
      </c>
      <c r="E52" s="21">
        <v>1115208</v>
      </c>
      <c r="F52" s="21">
        <v>1689510</v>
      </c>
      <c r="G52" s="21"/>
      <c r="H52" s="21">
        <v>431</v>
      </c>
      <c r="I52" s="21">
        <v>546658</v>
      </c>
      <c r="J52" s="21">
        <v>1100970</v>
      </c>
      <c r="K52" s="27"/>
      <c r="L52" s="16"/>
      <c r="M52" s="18" t="s">
        <v>0</v>
      </c>
      <c r="N52" s="14">
        <v>7133.7879999999996</v>
      </c>
      <c r="O52" s="14">
        <v>2210.1750000000002</v>
      </c>
      <c r="P52" s="14">
        <v>2639.5839999999998</v>
      </c>
      <c r="Q52" s="14">
        <v>3258.6439999999998</v>
      </c>
      <c r="R52" s="14"/>
      <c r="S52" s="14">
        <v>1736.047</v>
      </c>
      <c r="T52" s="14">
        <v>2268.3389999999999</v>
      </c>
      <c r="U52" s="14">
        <v>2736.0050000000001</v>
      </c>
    </row>
    <row r="53" spans="1:21" s="6" customFormat="1" ht="13.5" customHeight="1" x14ac:dyDescent="0.2">
      <c r="A53" s="16"/>
      <c r="B53" s="18" t="s">
        <v>137</v>
      </c>
      <c r="C53" s="14">
        <v>0</v>
      </c>
      <c r="D53" s="14">
        <v>0</v>
      </c>
      <c r="E53" s="14">
        <v>0</v>
      </c>
      <c r="F53" s="14">
        <v>0</v>
      </c>
      <c r="G53" s="14"/>
      <c r="H53" s="14">
        <v>0</v>
      </c>
      <c r="I53" s="14">
        <v>0</v>
      </c>
      <c r="J53" s="14">
        <v>0</v>
      </c>
      <c r="K53" s="27"/>
      <c r="L53" s="16"/>
      <c r="M53" s="18" t="s">
        <v>137</v>
      </c>
      <c r="N53" s="14">
        <v>0</v>
      </c>
      <c r="O53" s="14">
        <v>0</v>
      </c>
      <c r="P53" s="14">
        <v>0</v>
      </c>
      <c r="Q53" s="14">
        <v>0</v>
      </c>
      <c r="R53" s="14"/>
      <c r="S53" s="14">
        <v>0</v>
      </c>
      <c r="T53" s="14">
        <v>0</v>
      </c>
      <c r="U53" s="14">
        <v>0</v>
      </c>
    </row>
    <row r="54" spans="1:21" s="6" customFormat="1" ht="21" customHeight="1" x14ac:dyDescent="0.2">
      <c r="A54" s="16"/>
      <c r="B54" s="17" t="s">
        <v>223</v>
      </c>
      <c r="C54" s="20">
        <f>SUM(C55:C56)</f>
        <v>78506129.659999996</v>
      </c>
      <c r="D54" s="20">
        <f t="shared" ref="D54:J54" si="15">SUM(D55:D56)</f>
        <v>6029813.1100000003</v>
      </c>
      <c r="E54" s="20">
        <f t="shared" si="15"/>
        <v>8103360.2199999997</v>
      </c>
      <c r="F54" s="20">
        <f t="shared" si="15"/>
        <v>14376907.369999999</v>
      </c>
      <c r="G54" s="20">
        <f t="shared" si="15"/>
        <v>0</v>
      </c>
      <c r="H54" s="20">
        <f t="shared" si="15"/>
        <v>0</v>
      </c>
      <c r="I54" s="20">
        <f t="shared" si="15"/>
        <v>6088930.7599999998</v>
      </c>
      <c r="J54" s="20">
        <f t="shared" si="15"/>
        <v>12206212.289999999</v>
      </c>
      <c r="K54" s="27"/>
      <c r="L54" s="16"/>
      <c r="M54" s="17" t="s">
        <v>223</v>
      </c>
      <c r="N54" s="20">
        <v>78506.129659999991</v>
      </c>
      <c r="O54" s="20">
        <v>20917.512850000003</v>
      </c>
      <c r="P54" s="20">
        <v>27150.046810000003</v>
      </c>
      <c r="Q54" s="20">
        <v>33642.069009999999</v>
      </c>
      <c r="R54" s="20"/>
      <c r="S54" s="20">
        <v>20903.994859999999</v>
      </c>
      <c r="T54" s="20">
        <v>27085.571550000001</v>
      </c>
      <c r="U54" s="20">
        <v>31057.82085</v>
      </c>
    </row>
    <row r="55" spans="1:21" s="6" customFormat="1" ht="13.5" customHeight="1" x14ac:dyDescent="0.2">
      <c r="A55" s="16"/>
      <c r="B55" s="18" t="s">
        <v>0</v>
      </c>
      <c r="C55" s="21">
        <v>78506129.659999996</v>
      </c>
      <c r="D55" s="21">
        <v>6029813.1100000003</v>
      </c>
      <c r="E55" s="21">
        <v>8103360.2199999997</v>
      </c>
      <c r="F55" s="21">
        <v>14376907.369999999</v>
      </c>
      <c r="G55" s="21"/>
      <c r="H55" s="21">
        <v>0</v>
      </c>
      <c r="I55" s="21">
        <v>6088930.7599999998</v>
      </c>
      <c r="J55" s="21">
        <v>12206212.289999999</v>
      </c>
      <c r="K55" s="27"/>
      <c r="L55" s="16"/>
      <c r="M55" s="18" t="s">
        <v>0</v>
      </c>
      <c r="N55" s="14">
        <v>78506.129659999991</v>
      </c>
      <c r="O55" s="14">
        <v>20917.512850000003</v>
      </c>
      <c r="P55" s="14">
        <v>27150.046810000003</v>
      </c>
      <c r="Q55" s="14">
        <v>33642.069009999999</v>
      </c>
      <c r="R55" s="14"/>
      <c r="S55" s="14">
        <v>20903.994859999999</v>
      </c>
      <c r="T55" s="14">
        <v>27085.571550000001</v>
      </c>
      <c r="U55" s="14">
        <v>31057.82085</v>
      </c>
    </row>
    <row r="56" spans="1:21" s="6" customFormat="1" ht="13.5" customHeight="1" x14ac:dyDescent="0.2">
      <c r="A56" s="16"/>
      <c r="B56" s="18" t="s">
        <v>2</v>
      </c>
      <c r="C56" s="14">
        <v>0</v>
      </c>
      <c r="D56" s="14">
        <v>0</v>
      </c>
      <c r="E56" s="14">
        <v>0</v>
      </c>
      <c r="F56" s="14">
        <v>0</v>
      </c>
      <c r="G56" s="14"/>
      <c r="H56" s="14">
        <v>0</v>
      </c>
      <c r="I56" s="14">
        <v>0</v>
      </c>
      <c r="J56" s="14">
        <v>0</v>
      </c>
      <c r="K56" s="27"/>
      <c r="L56" s="16"/>
      <c r="M56" s="18" t="s">
        <v>2</v>
      </c>
      <c r="N56" s="14">
        <v>0</v>
      </c>
      <c r="O56" s="14">
        <v>0</v>
      </c>
      <c r="P56" s="14">
        <v>0</v>
      </c>
      <c r="Q56" s="14">
        <v>0</v>
      </c>
      <c r="R56" s="14"/>
      <c r="S56" s="14">
        <v>0</v>
      </c>
      <c r="T56" s="14">
        <v>0</v>
      </c>
      <c r="U56" s="14">
        <v>0</v>
      </c>
    </row>
    <row r="57" spans="1:21" s="6" customFormat="1" ht="21" customHeight="1" x14ac:dyDescent="0.2">
      <c r="A57" s="16"/>
      <c r="B57" s="17" t="s">
        <v>246</v>
      </c>
      <c r="C57" s="20">
        <f>SUM(C58:C59)</f>
        <v>20416249.640000001</v>
      </c>
      <c r="D57" s="20">
        <f t="shared" ref="D57:J57" si="16">SUM(D58:D59)</f>
        <v>0</v>
      </c>
      <c r="E57" s="20">
        <f t="shared" si="16"/>
        <v>3180801.4299999997</v>
      </c>
      <c r="F57" s="20">
        <f t="shared" si="16"/>
        <v>4722313.8699999992</v>
      </c>
      <c r="G57" s="20">
        <f t="shared" si="16"/>
        <v>0</v>
      </c>
      <c r="H57" s="20">
        <f t="shared" si="16"/>
        <v>0</v>
      </c>
      <c r="I57" s="20">
        <f t="shared" si="16"/>
        <v>2600513.7400000002</v>
      </c>
      <c r="J57" s="20">
        <f t="shared" si="16"/>
        <v>3559443.13</v>
      </c>
      <c r="K57" s="27"/>
      <c r="L57" s="16"/>
      <c r="M57" s="17" t="s">
        <v>246</v>
      </c>
      <c r="N57" s="20">
        <v>20416.249640000002</v>
      </c>
      <c r="O57" s="20">
        <v>7166.46659</v>
      </c>
      <c r="P57" s="20">
        <v>8953.2146699999994</v>
      </c>
      <c r="Q57" s="20">
        <v>10759.43705</v>
      </c>
      <c r="R57" s="20"/>
      <c r="S57" s="20">
        <v>4558.5436500000005</v>
      </c>
      <c r="T57" s="20">
        <v>5600.8456399999995</v>
      </c>
      <c r="U57" s="20">
        <v>6618.8498099999997</v>
      </c>
    </row>
    <row r="58" spans="1:21" s="6" customFormat="1" ht="13.5" customHeight="1" x14ac:dyDescent="0.2">
      <c r="A58" s="16"/>
      <c r="B58" s="18" t="s">
        <v>0</v>
      </c>
      <c r="C58" s="21">
        <v>20416249.640000001</v>
      </c>
      <c r="D58" s="21">
        <v>0</v>
      </c>
      <c r="E58" s="21">
        <v>3180801.4299999997</v>
      </c>
      <c r="F58" s="21">
        <v>4722313.8699999992</v>
      </c>
      <c r="G58" s="21"/>
      <c r="H58" s="21">
        <v>0</v>
      </c>
      <c r="I58" s="21">
        <v>2600513.7400000002</v>
      </c>
      <c r="J58" s="21">
        <v>3559443.13</v>
      </c>
      <c r="K58" s="27"/>
      <c r="L58" s="16"/>
      <c r="M58" s="18" t="s">
        <v>0</v>
      </c>
      <c r="N58" s="14">
        <v>20416.249640000002</v>
      </c>
      <c r="O58" s="14">
        <v>7166.46659</v>
      </c>
      <c r="P58" s="14">
        <v>8953.2146699999994</v>
      </c>
      <c r="Q58" s="14">
        <v>10759.43705</v>
      </c>
      <c r="R58" s="14"/>
      <c r="S58" s="14">
        <v>4558.5436500000005</v>
      </c>
      <c r="T58" s="14">
        <v>5600.8456399999995</v>
      </c>
      <c r="U58" s="14">
        <v>6618.8498099999997</v>
      </c>
    </row>
    <row r="59" spans="1:21" s="6" customFormat="1" ht="13.5" customHeight="1" x14ac:dyDescent="0.2">
      <c r="A59" s="16"/>
      <c r="B59" s="18" t="s">
        <v>2</v>
      </c>
      <c r="C59" s="14">
        <v>0</v>
      </c>
      <c r="D59" s="14">
        <v>0</v>
      </c>
      <c r="E59" s="14">
        <v>0</v>
      </c>
      <c r="F59" s="14">
        <v>0</v>
      </c>
      <c r="G59" s="14"/>
      <c r="H59" s="14">
        <v>0</v>
      </c>
      <c r="I59" s="14">
        <v>0</v>
      </c>
      <c r="J59" s="14">
        <v>0</v>
      </c>
      <c r="K59" s="27"/>
      <c r="L59" s="16"/>
      <c r="M59" s="18" t="s">
        <v>2</v>
      </c>
      <c r="N59" s="14">
        <v>0</v>
      </c>
      <c r="O59" s="14">
        <v>0</v>
      </c>
      <c r="P59" s="14">
        <v>0</v>
      </c>
      <c r="Q59" s="14">
        <v>0</v>
      </c>
      <c r="R59" s="14"/>
      <c r="S59" s="14">
        <v>0</v>
      </c>
      <c r="T59" s="14">
        <v>0</v>
      </c>
      <c r="U59" s="14">
        <v>0</v>
      </c>
    </row>
    <row r="60" spans="1:21" s="6" customFormat="1" ht="13.5" customHeight="1" x14ac:dyDescent="0.2">
      <c r="A60" s="16"/>
      <c r="B60" s="17" t="s">
        <v>90</v>
      </c>
      <c r="C60" s="20">
        <f>SUM(C61:C62)</f>
        <v>23177758.719999999</v>
      </c>
      <c r="D60" s="20">
        <f t="shared" ref="D60:J60" si="17">SUM(D61:D62)</f>
        <v>1794931</v>
      </c>
      <c r="E60" s="20">
        <f t="shared" si="17"/>
        <v>3589862</v>
      </c>
      <c r="F60" s="20">
        <f t="shared" si="17"/>
        <v>6052875</v>
      </c>
      <c r="G60" s="20">
        <f t="shared" si="17"/>
        <v>0</v>
      </c>
      <c r="H60" s="20">
        <f t="shared" si="17"/>
        <v>1794931</v>
      </c>
      <c r="I60" s="20">
        <f t="shared" si="17"/>
        <v>3589862</v>
      </c>
      <c r="J60" s="20">
        <f t="shared" si="17"/>
        <v>5878213</v>
      </c>
      <c r="K60" s="27"/>
      <c r="L60" s="16"/>
      <c r="M60" s="17" t="s">
        <v>90</v>
      </c>
      <c r="N60" s="20">
        <v>28933.828755172417</v>
      </c>
      <c r="O60" s="20">
        <v>11898.00193</v>
      </c>
      <c r="P60" s="20">
        <v>13692.932709999999</v>
      </c>
      <c r="Q60" s="20">
        <v>15552.088093448276</v>
      </c>
      <c r="R60" s="20"/>
      <c r="S60" s="20">
        <v>11898.00193</v>
      </c>
      <c r="T60" s="20">
        <v>13573.352709999999</v>
      </c>
      <c r="U60" s="20">
        <v>13767.686546896553</v>
      </c>
    </row>
    <row r="61" spans="1:21" s="6" customFormat="1" ht="13.5" customHeight="1" x14ac:dyDescent="0.2">
      <c r="A61" s="16"/>
      <c r="B61" s="18" t="s">
        <v>0</v>
      </c>
      <c r="C61" s="21">
        <v>14726828.719999999</v>
      </c>
      <c r="D61" s="21">
        <v>1794931</v>
      </c>
      <c r="E61" s="21">
        <v>3589862</v>
      </c>
      <c r="F61" s="21">
        <v>5449017</v>
      </c>
      <c r="G61" s="21"/>
      <c r="H61" s="21">
        <v>1794931</v>
      </c>
      <c r="I61" s="21">
        <v>3589862</v>
      </c>
      <c r="J61" s="21">
        <v>5274355</v>
      </c>
      <c r="K61" s="27"/>
      <c r="L61" s="16"/>
      <c r="M61" s="18" t="s">
        <v>0</v>
      </c>
      <c r="N61" s="14">
        <v>23586.349945172413</v>
      </c>
      <c r="O61" s="14">
        <v>7179.7231199999987</v>
      </c>
      <c r="P61" s="14">
        <v>8974.6538999999993</v>
      </c>
      <c r="Q61" s="14">
        <v>10833.809283448276</v>
      </c>
      <c r="R61" s="14"/>
      <c r="S61" s="14">
        <v>7179.7231199999987</v>
      </c>
      <c r="T61" s="14">
        <v>8855.0738999999994</v>
      </c>
      <c r="U61" s="14">
        <v>9049.4077368965518</v>
      </c>
    </row>
    <row r="62" spans="1:21" s="6" customFormat="1" ht="13.5" customHeight="1" x14ac:dyDescent="0.2">
      <c r="A62" s="16"/>
      <c r="B62" s="18" t="s">
        <v>2</v>
      </c>
      <c r="C62" s="21">
        <v>8450930</v>
      </c>
      <c r="D62" s="21">
        <v>0</v>
      </c>
      <c r="E62" s="21">
        <v>0</v>
      </c>
      <c r="F62" s="21">
        <v>603858</v>
      </c>
      <c r="G62" s="21"/>
      <c r="H62" s="21">
        <v>0</v>
      </c>
      <c r="I62" s="21">
        <v>0</v>
      </c>
      <c r="J62" s="21">
        <v>603858</v>
      </c>
      <c r="K62" s="27"/>
      <c r="L62" s="16"/>
      <c r="M62" s="18" t="s">
        <v>2</v>
      </c>
      <c r="N62" s="14">
        <v>5347.4788100000005</v>
      </c>
      <c r="O62" s="14">
        <v>4718.2788100000007</v>
      </c>
      <c r="P62" s="14">
        <v>4718.2788100000007</v>
      </c>
      <c r="Q62" s="14">
        <v>4718.2788100000007</v>
      </c>
      <c r="R62" s="14"/>
      <c r="S62" s="14">
        <v>4718.2788100000007</v>
      </c>
      <c r="T62" s="14">
        <v>4718.2788100000007</v>
      </c>
      <c r="U62" s="14">
        <v>4718.2788100000007</v>
      </c>
    </row>
    <row r="63" spans="1:21" s="6" customFormat="1" ht="30.75" customHeight="1" x14ac:dyDescent="0.2">
      <c r="A63" s="16"/>
      <c r="B63" s="17" t="s">
        <v>48</v>
      </c>
      <c r="C63" s="20">
        <f>SUM(C64:C65)</f>
        <v>26648398</v>
      </c>
      <c r="D63" s="20">
        <f t="shared" ref="D63:J63" si="18">SUM(D64:D65)</f>
        <v>2106390.73</v>
      </c>
      <c r="E63" s="20">
        <f t="shared" si="18"/>
        <v>6738657.46</v>
      </c>
      <c r="F63" s="20">
        <f t="shared" si="18"/>
        <v>8957590.1899999995</v>
      </c>
      <c r="G63" s="20">
        <f t="shared" si="18"/>
        <v>0</v>
      </c>
      <c r="H63" s="20">
        <f t="shared" si="18"/>
        <v>2106388.46</v>
      </c>
      <c r="I63" s="20">
        <f t="shared" si="18"/>
        <v>6738638.2800000003</v>
      </c>
      <c r="J63" s="20">
        <f t="shared" si="18"/>
        <v>6738638.2800000003</v>
      </c>
      <c r="K63" s="27"/>
      <c r="L63" s="16"/>
      <c r="M63" s="17" t="s">
        <v>48</v>
      </c>
      <c r="N63" s="20">
        <v>26648.398000000001</v>
      </c>
      <c r="O63" s="20">
        <v>11276.433999999999</v>
      </c>
      <c r="P63" s="20">
        <v>13446.977999999999</v>
      </c>
      <c r="Q63" s="20">
        <v>15488.147999999999</v>
      </c>
      <c r="R63" s="20"/>
      <c r="S63" s="20">
        <v>8136.4059999999999</v>
      </c>
      <c r="T63" s="20">
        <v>10280.846</v>
      </c>
      <c r="U63" s="20">
        <v>11944.691999999999</v>
      </c>
    </row>
    <row r="64" spans="1:21" s="6" customFormat="1" ht="13.5" customHeight="1" x14ac:dyDescent="0.2">
      <c r="A64" s="16"/>
      <c r="B64" s="18" t="s">
        <v>0</v>
      </c>
      <c r="C64" s="21">
        <v>26648398</v>
      </c>
      <c r="D64" s="21">
        <v>2106390.73</v>
      </c>
      <c r="E64" s="21">
        <v>6738657.46</v>
      </c>
      <c r="F64" s="21">
        <v>8957590.1899999995</v>
      </c>
      <c r="G64" s="21"/>
      <c r="H64" s="21">
        <v>2106388.46</v>
      </c>
      <c r="I64" s="21">
        <v>6738638.2800000003</v>
      </c>
      <c r="J64" s="21">
        <v>6738638.2800000003</v>
      </c>
      <c r="K64" s="27"/>
      <c r="L64" s="16"/>
      <c r="M64" s="18" t="s">
        <v>0</v>
      </c>
      <c r="N64" s="14">
        <v>26648.398000000001</v>
      </c>
      <c r="O64" s="14">
        <v>11276.433999999999</v>
      </c>
      <c r="P64" s="14">
        <v>13446.977999999999</v>
      </c>
      <c r="Q64" s="14">
        <v>15488.147999999999</v>
      </c>
      <c r="R64" s="14"/>
      <c r="S64" s="14">
        <v>8136.4059999999999</v>
      </c>
      <c r="T64" s="14">
        <v>10280.846</v>
      </c>
      <c r="U64" s="14">
        <v>11944.691999999999</v>
      </c>
    </row>
    <row r="65" spans="1:21" s="6" customFormat="1" ht="13.5" customHeight="1" x14ac:dyDescent="0.2">
      <c r="A65" s="16"/>
      <c r="B65" s="18" t="s">
        <v>2</v>
      </c>
      <c r="C65" s="14">
        <v>0</v>
      </c>
      <c r="D65" s="14">
        <v>0</v>
      </c>
      <c r="E65" s="14">
        <v>0</v>
      </c>
      <c r="F65" s="14">
        <v>0</v>
      </c>
      <c r="G65" s="14"/>
      <c r="H65" s="14">
        <v>0</v>
      </c>
      <c r="I65" s="14">
        <v>0</v>
      </c>
      <c r="J65" s="14">
        <v>0</v>
      </c>
      <c r="K65" s="27"/>
      <c r="L65" s="16"/>
      <c r="M65" s="18" t="s">
        <v>2</v>
      </c>
      <c r="N65" s="14">
        <v>0</v>
      </c>
      <c r="O65" s="14">
        <v>0</v>
      </c>
      <c r="P65" s="14">
        <v>0</v>
      </c>
      <c r="Q65" s="14">
        <v>0</v>
      </c>
      <c r="R65" s="14"/>
      <c r="S65" s="14">
        <v>0</v>
      </c>
      <c r="T65" s="14">
        <v>0</v>
      </c>
      <c r="U65" s="14">
        <v>0</v>
      </c>
    </row>
    <row r="66" spans="1:21" s="6" customFormat="1" ht="13.5" customHeight="1" x14ac:dyDescent="0.2">
      <c r="A66" s="16"/>
      <c r="B66" s="17" t="s">
        <v>23</v>
      </c>
      <c r="C66" s="20">
        <f>SUM(C67:C68)</f>
        <v>226736894</v>
      </c>
      <c r="D66" s="20">
        <f t="shared" ref="D66:J66" si="19">SUM(D67:D68)</f>
        <v>18894742</v>
      </c>
      <c r="E66" s="20">
        <f t="shared" si="19"/>
        <v>37789482</v>
      </c>
      <c r="F66" s="20">
        <f t="shared" si="19"/>
        <v>56684223</v>
      </c>
      <c r="G66" s="20">
        <f t="shared" si="19"/>
        <v>0</v>
      </c>
      <c r="H66" s="20">
        <f t="shared" si="19"/>
        <v>9895275</v>
      </c>
      <c r="I66" s="20">
        <f t="shared" si="19"/>
        <v>13566379</v>
      </c>
      <c r="J66" s="20">
        <f t="shared" si="19"/>
        <v>24144559</v>
      </c>
      <c r="K66" s="27"/>
      <c r="L66" s="16"/>
      <c r="M66" s="17" t="s">
        <v>23</v>
      </c>
      <c r="N66" s="20">
        <v>225650.88399999999</v>
      </c>
      <c r="O66" s="20">
        <v>75216.960999999996</v>
      </c>
      <c r="P66" s="20">
        <v>94021.201000000001</v>
      </c>
      <c r="Q66" s="20">
        <v>112825.44100000001</v>
      </c>
      <c r="R66" s="20"/>
      <c r="S66" s="20">
        <v>33351.281000000003</v>
      </c>
      <c r="T66" s="20">
        <v>54455.673000000003</v>
      </c>
      <c r="U66" s="20">
        <v>67449.78</v>
      </c>
    </row>
    <row r="67" spans="1:21" s="6" customFormat="1" ht="13.5" customHeight="1" x14ac:dyDescent="0.2">
      <c r="A67" s="16"/>
      <c r="B67" s="18" t="s">
        <v>0</v>
      </c>
      <c r="C67" s="21">
        <v>226736894</v>
      </c>
      <c r="D67" s="21">
        <v>18894742</v>
      </c>
      <c r="E67" s="21">
        <v>37789482</v>
      </c>
      <c r="F67" s="21">
        <v>56684223</v>
      </c>
      <c r="G67" s="21"/>
      <c r="H67" s="21">
        <v>9895275</v>
      </c>
      <c r="I67" s="21">
        <v>13566379</v>
      </c>
      <c r="J67" s="21">
        <v>24144559</v>
      </c>
      <c r="K67" s="27"/>
      <c r="L67" s="16"/>
      <c r="M67" s="18" t="s">
        <v>0</v>
      </c>
      <c r="N67" s="14">
        <v>225650.88399999999</v>
      </c>
      <c r="O67" s="14">
        <v>75216.960999999996</v>
      </c>
      <c r="P67" s="14">
        <v>94021.201000000001</v>
      </c>
      <c r="Q67" s="14">
        <v>112825.44100000001</v>
      </c>
      <c r="R67" s="14"/>
      <c r="S67" s="14">
        <v>33351.281000000003</v>
      </c>
      <c r="T67" s="14">
        <v>54455.673000000003</v>
      </c>
      <c r="U67" s="14">
        <v>67449.78</v>
      </c>
    </row>
    <row r="68" spans="1:21" s="6" customFormat="1" ht="13.5" customHeight="1" x14ac:dyDescent="0.2">
      <c r="A68" s="16"/>
      <c r="B68" s="18" t="s">
        <v>2</v>
      </c>
      <c r="C68" s="14">
        <v>0</v>
      </c>
      <c r="D68" s="14">
        <v>0</v>
      </c>
      <c r="E68" s="14">
        <v>0</v>
      </c>
      <c r="F68" s="14">
        <v>0</v>
      </c>
      <c r="G68" s="14"/>
      <c r="H68" s="14">
        <v>0</v>
      </c>
      <c r="I68" s="14">
        <v>0</v>
      </c>
      <c r="J68" s="14">
        <v>0</v>
      </c>
      <c r="K68" s="27"/>
      <c r="L68" s="16"/>
      <c r="M68" s="18" t="s">
        <v>2</v>
      </c>
      <c r="N68" s="14">
        <v>0</v>
      </c>
      <c r="O68" s="14">
        <v>0</v>
      </c>
      <c r="P68" s="14">
        <v>0</v>
      </c>
      <c r="Q68" s="14">
        <v>0</v>
      </c>
      <c r="R68" s="14"/>
      <c r="S68" s="14">
        <v>0</v>
      </c>
      <c r="T68" s="14">
        <v>0</v>
      </c>
      <c r="U68" s="14">
        <v>0</v>
      </c>
    </row>
    <row r="69" spans="1:21" s="6" customFormat="1" ht="21" customHeight="1" x14ac:dyDescent="0.2">
      <c r="A69" s="16"/>
      <c r="B69" s="17" t="s">
        <v>152</v>
      </c>
      <c r="C69" s="20">
        <f>SUM(C70:C71)</f>
        <v>116802410.09</v>
      </c>
      <c r="D69" s="20">
        <f t="shared" ref="D69:J69" si="20">SUM(D70:D71)</f>
        <v>9793100.2300000004</v>
      </c>
      <c r="E69" s="20">
        <f t="shared" si="20"/>
        <v>19586200.460000001</v>
      </c>
      <c r="F69" s="20">
        <f t="shared" si="20"/>
        <v>29410922.059999999</v>
      </c>
      <c r="G69" s="20">
        <f t="shared" si="20"/>
        <v>0</v>
      </c>
      <c r="H69" s="20">
        <f t="shared" si="20"/>
        <v>4312183.29</v>
      </c>
      <c r="I69" s="20">
        <f t="shared" si="20"/>
        <v>9796816.1799999997</v>
      </c>
      <c r="J69" s="20">
        <f t="shared" si="20"/>
        <v>16163513.799999999</v>
      </c>
      <c r="K69" s="27"/>
      <c r="L69" s="16"/>
      <c r="M69" s="17" t="s">
        <v>152</v>
      </c>
      <c r="N69" s="20">
        <v>116862.09189</v>
      </c>
      <c r="O69" s="20">
        <v>43767.188430000002</v>
      </c>
      <c r="P69" s="20">
        <v>53566.941380000004</v>
      </c>
      <c r="Q69" s="20">
        <v>63335.058959999995</v>
      </c>
      <c r="R69" s="20"/>
      <c r="S69" s="20">
        <v>23626.636189999997</v>
      </c>
      <c r="T69" s="20">
        <v>30678.80312</v>
      </c>
      <c r="U69" s="20">
        <v>39773.526830000003</v>
      </c>
    </row>
    <row r="70" spans="1:21" s="6" customFormat="1" ht="13.5" customHeight="1" x14ac:dyDescent="0.2">
      <c r="A70" s="16"/>
      <c r="B70" s="18" t="s">
        <v>0</v>
      </c>
      <c r="C70" s="21">
        <v>62745952.289999999</v>
      </c>
      <c r="D70" s="21">
        <v>5288395.41</v>
      </c>
      <c r="E70" s="21">
        <v>10576790.83</v>
      </c>
      <c r="F70" s="21">
        <v>15896807.609999999</v>
      </c>
      <c r="G70" s="21"/>
      <c r="H70" s="21">
        <v>136276.79999999999</v>
      </c>
      <c r="I70" s="21">
        <v>1394550.53</v>
      </c>
      <c r="J70" s="21">
        <v>3670838.43</v>
      </c>
      <c r="K70" s="27"/>
      <c r="L70" s="16"/>
      <c r="M70" s="18" t="s">
        <v>0</v>
      </c>
      <c r="N70" s="14">
        <v>62805.634090000007</v>
      </c>
      <c r="O70" s="14">
        <v>21243.34964</v>
      </c>
      <c r="P70" s="14">
        <v>26538.376370000002</v>
      </c>
      <c r="Q70" s="14">
        <v>31801.781719999999</v>
      </c>
      <c r="R70" s="14"/>
      <c r="S70" s="14">
        <v>6892.1923200000001</v>
      </c>
      <c r="T70" s="14">
        <v>9916.4534499999991</v>
      </c>
      <c r="U70" s="14">
        <v>14915.557480000003</v>
      </c>
    </row>
    <row r="71" spans="1:21" s="6" customFormat="1" ht="13.5" customHeight="1" x14ac:dyDescent="0.2">
      <c r="A71" s="16"/>
      <c r="B71" s="18" t="s">
        <v>2</v>
      </c>
      <c r="C71" s="21">
        <v>54056457.799999997</v>
      </c>
      <c r="D71" s="21">
        <v>4504704.82</v>
      </c>
      <c r="E71" s="21">
        <v>9009409.6300000008</v>
      </c>
      <c r="F71" s="21">
        <v>13514114.449999999</v>
      </c>
      <c r="G71" s="21"/>
      <c r="H71" s="21">
        <v>4175906.49</v>
      </c>
      <c r="I71" s="21">
        <v>8402265.6500000004</v>
      </c>
      <c r="J71" s="21">
        <v>12492675.369999999</v>
      </c>
      <c r="K71" s="27"/>
      <c r="L71" s="16"/>
      <c r="M71" s="18" t="s">
        <v>2</v>
      </c>
      <c r="N71" s="14">
        <v>54056.457799999996</v>
      </c>
      <c r="O71" s="14">
        <v>22523.838789999998</v>
      </c>
      <c r="P71" s="14">
        <v>27028.565010000002</v>
      </c>
      <c r="Q71" s="14">
        <v>31533.277239999999</v>
      </c>
      <c r="R71" s="14"/>
      <c r="S71" s="14">
        <v>16734.443869999999</v>
      </c>
      <c r="T71" s="14">
        <v>20762.349670000003</v>
      </c>
      <c r="U71" s="14">
        <v>24857.969350000003</v>
      </c>
    </row>
    <row r="72" spans="1:21" s="6" customFormat="1" ht="13.5" customHeight="1" x14ac:dyDescent="0.2">
      <c r="A72" s="16"/>
      <c r="B72" s="17" t="s">
        <v>133</v>
      </c>
      <c r="C72" s="20">
        <f>SUM(C73:C74)</f>
        <v>13455198.949999999</v>
      </c>
      <c r="D72" s="20">
        <f t="shared" ref="D72:J72" si="21">SUM(D73:D74)</f>
        <v>1001114.72</v>
      </c>
      <c r="E72" s="20">
        <f t="shared" si="21"/>
        <v>2429869.69</v>
      </c>
      <c r="F72" s="20">
        <f t="shared" si="21"/>
        <v>3459708.66</v>
      </c>
      <c r="G72" s="20">
        <f t="shared" si="21"/>
        <v>0</v>
      </c>
      <c r="H72" s="20">
        <f t="shared" si="21"/>
        <v>938381.82</v>
      </c>
      <c r="I72" s="20">
        <f t="shared" si="21"/>
        <v>2263777.0699999998</v>
      </c>
      <c r="J72" s="20">
        <f t="shared" si="21"/>
        <v>3294598.28</v>
      </c>
      <c r="K72" s="27"/>
      <c r="L72" s="16"/>
      <c r="M72" s="17" t="s">
        <v>133</v>
      </c>
      <c r="N72" s="20">
        <v>13455.19895</v>
      </c>
      <c r="O72" s="20">
        <v>4888.4636300000002</v>
      </c>
      <c r="P72" s="20">
        <v>5860.8625999999995</v>
      </c>
      <c r="Q72" s="20">
        <v>6890.6987399999989</v>
      </c>
      <c r="R72" s="20"/>
      <c r="S72" s="20">
        <v>4243.4487799999997</v>
      </c>
      <c r="T72" s="20">
        <v>5583.0485599999993</v>
      </c>
      <c r="U72" s="20">
        <v>6600.2134599999999</v>
      </c>
    </row>
    <row r="73" spans="1:21" s="6" customFormat="1" ht="13.5" customHeight="1" x14ac:dyDescent="0.2">
      <c r="A73" s="16"/>
      <c r="B73" s="18" t="s">
        <v>0</v>
      </c>
      <c r="C73" s="21">
        <v>13455198.949999999</v>
      </c>
      <c r="D73" s="21">
        <v>1001114.72</v>
      </c>
      <c r="E73" s="21">
        <v>2429869.69</v>
      </c>
      <c r="F73" s="21">
        <v>3459708.66</v>
      </c>
      <c r="G73" s="21"/>
      <c r="H73" s="21">
        <v>938381.82</v>
      </c>
      <c r="I73" s="21">
        <v>2263777.0699999998</v>
      </c>
      <c r="J73" s="21">
        <v>3294598.28</v>
      </c>
      <c r="K73" s="27"/>
      <c r="L73" s="16"/>
      <c r="M73" s="18" t="s">
        <v>0</v>
      </c>
      <c r="N73" s="14">
        <v>13455.19895</v>
      </c>
      <c r="O73" s="14">
        <v>4888.4636300000002</v>
      </c>
      <c r="P73" s="14">
        <v>5860.8625999999995</v>
      </c>
      <c r="Q73" s="14">
        <v>6890.6987399999989</v>
      </c>
      <c r="R73" s="14"/>
      <c r="S73" s="14">
        <v>4243.4487799999997</v>
      </c>
      <c r="T73" s="14">
        <v>5583.0485599999993</v>
      </c>
      <c r="U73" s="14">
        <v>6600.2134599999999</v>
      </c>
    </row>
    <row r="74" spans="1:21" s="6" customFormat="1" ht="13.5" customHeight="1" x14ac:dyDescent="0.2">
      <c r="A74" s="16"/>
      <c r="B74" s="18" t="s">
        <v>2</v>
      </c>
      <c r="C74" s="21">
        <v>0</v>
      </c>
      <c r="D74" s="21">
        <v>0</v>
      </c>
      <c r="E74" s="21">
        <v>0</v>
      </c>
      <c r="F74" s="21">
        <v>0</v>
      </c>
      <c r="G74" s="21"/>
      <c r="H74" s="21">
        <v>0</v>
      </c>
      <c r="I74" s="21">
        <v>0</v>
      </c>
      <c r="J74" s="21">
        <v>0</v>
      </c>
      <c r="K74" s="27"/>
      <c r="L74" s="16"/>
      <c r="M74" s="18" t="s">
        <v>2</v>
      </c>
      <c r="N74" s="21">
        <v>0</v>
      </c>
      <c r="O74" s="21">
        <v>0</v>
      </c>
      <c r="P74" s="21">
        <v>0</v>
      </c>
      <c r="Q74" s="21">
        <v>0</v>
      </c>
      <c r="R74" s="21"/>
      <c r="S74" s="21">
        <v>0</v>
      </c>
      <c r="T74" s="21">
        <v>0</v>
      </c>
      <c r="U74" s="21">
        <v>0</v>
      </c>
    </row>
    <row r="75" spans="1:21" s="6" customFormat="1" ht="21" customHeight="1" x14ac:dyDescent="0.2">
      <c r="A75" s="16"/>
      <c r="B75" s="17" t="s">
        <v>57</v>
      </c>
      <c r="C75" s="20">
        <f>SUM(C76:C77)</f>
        <v>93556100</v>
      </c>
      <c r="D75" s="20">
        <f t="shared" ref="D75:J75" si="22">SUM(D76:D77)</f>
        <v>8919073.0658</v>
      </c>
      <c r="E75" s="20">
        <f t="shared" si="22"/>
        <v>14229212.5715</v>
      </c>
      <c r="F75" s="20">
        <f t="shared" si="22"/>
        <v>19997318.237599999</v>
      </c>
      <c r="G75" s="20">
        <f t="shared" si="22"/>
        <v>0</v>
      </c>
      <c r="H75" s="20">
        <f t="shared" si="22"/>
        <v>3073579.0658000004</v>
      </c>
      <c r="I75" s="20">
        <f t="shared" si="22"/>
        <v>10164109.751500001</v>
      </c>
      <c r="J75" s="20">
        <f t="shared" si="22"/>
        <v>15442271.637600001</v>
      </c>
      <c r="K75" s="27"/>
      <c r="L75" s="16"/>
      <c r="M75" s="17" t="s">
        <v>57</v>
      </c>
      <c r="N75" s="20">
        <v>98613.892999999996</v>
      </c>
      <c r="O75" s="20">
        <v>26342.151999999998</v>
      </c>
      <c r="P75" s="20">
        <v>31912.965</v>
      </c>
      <c r="Q75" s="20">
        <v>42566.078000000001</v>
      </c>
      <c r="R75" s="20"/>
      <c r="S75" s="20">
        <v>21082.596000000001</v>
      </c>
      <c r="T75" s="20">
        <v>26554.91</v>
      </c>
      <c r="U75" s="20">
        <v>36780.904000000002</v>
      </c>
    </row>
    <row r="76" spans="1:21" s="6" customFormat="1" ht="13.5" customHeight="1" x14ac:dyDescent="0.2">
      <c r="A76" s="16"/>
      <c r="B76" s="18" t="s">
        <v>0</v>
      </c>
      <c r="C76" s="21">
        <v>93556100</v>
      </c>
      <c r="D76" s="21">
        <v>8919073.0658</v>
      </c>
      <c r="E76" s="21">
        <v>14229212.5715</v>
      </c>
      <c r="F76" s="21">
        <v>19997318.237599999</v>
      </c>
      <c r="G76" s="21"/>
      <c r="H76" s="21">
        <v>3073579.0658000004</v>
      </c>
      <c r="I76" s="21">
        <v>10164109.751500001</v>
      </c>
      <c r="J76" s="21">
        <v>15442271.637600001</v>
      </c>
      <c r="K76" s="27"/>
      <c r="L76" s="16"/>
      <c r="M76" s="18" t="s">
        <v>0</v>
      </c>
      <c r="N76" s="14">
        <v>98613.892999999996</v>
      </c>
      <c r="O76" s="14">
        <v>26342.151999999998</v>
      </c>
      <c r="P76" s="14">
        <v>31912.965</v>
      </c>
      <c r="Q76" s="14">
        <v>42566.078000000001</v>
      </c>
      <c r="R76" s="14"/>
      <c r="S76" s="14">
        <v>21082.596000000001</v>
      </c>
      <c r="T76" s="14">
        <v>26554.91</v>
      </c>
      <c r="U76" s="14">
        <v>36780.904000000002</v>
      </c>
    </row>
    <row r="77" spans="1:21" s="6" customFormat="1" ht="13.5" customHeight="1" x14ac:dyDescent="0.2">
      <c r="A77" s="16"/>
      <c r="B77" s="18" t="s">
        <v>2</v>
      </c>
      <c r="C77" s="21">
        <v>0</v>
      </c>
      <c r="D77" s="21">
        <v>0</v>
      </c>
      <c r="E77" s="21">
        <v>0</v>
      </c>
      <c r="F77" s="21">
        <v>0</v>
      </c>
      <c r="G77" s="21"/>
      <c r="H77" s="21">
        <v>0</v>
      </c>
      <c r="I77" s="21">
        <v>0</v>
      </c>
      <c r="J77" s="21">
        <v>0</v>
      </c>
      <c r="K77" s="27"/>
      <c r="L77" s="16"/>
      <c r="M77" s="18" t="s">
        <v>2</v>
      </c>
      <c r="N77" s="21">
        <v>0</v>
      </c>
      <c r="O77" s="21">
        <v>0</v>
      </c>
      <c r="P77" s="21">
        <v>0</v>
      </c>
      <c r="Q77" s="21">
        <v>0</v>
      </c>
      <c r="R77" s="21"/>
      <c r="S77" s="21">
        <v>0</v>
      </c>
      <c r="T77" s="21">
        <v>0</v>
      </c>
      <c r="U77" s="21">
        <v>0</v>
      </c>
    </row>
    <row r="78" spans="1:21" s="6" customFormat="1" ht="16.5" customHeight="1" x14ac:dyDescent="0.2">
      <c r="A78" s="16"/>
      <c r="B78" s="17" t="s">
        <v>22</v>
      </c>
      <c r="C78" s="20">
        <f>SUM(C79:C80)</f>
        <v>68456914.769999996</v>
      </c>
      <c r="D78" s="20">
        <f t="shared" ref="D78:J78" si="23">SUM(D79:D80)</f>
        <v>15815112.310000001</v>
      </c>
      <c r="E78" s="20">
        <f t="shared" si="23"/>
        <v>31630224.620000001</v>
      </c>
      <c r="F78" s="20">
        <f t="shared" si="23"/>
        <v>47436262.020000003</v>
      </c>
      <c r="G78" s="20">
        <f t="shared" si="23"/>
        <v>0</v>
      </c>
      <c r="H78" s="20">
        <f t="shared" si="23"/>
        <v>0</v>
      </c>
      <c r="I78" s="20">
        <f t="shared" si="23"/>
        <v>16521828.9</v>
      </c>
      <c r="J78" s="20">
        <f t="shared" si="23"/>
        <v>36883834.170000002</v>
      </c>
      <c r="K78" s="27"/>
      <c r="L78" s="16"/>
      <c r="M78" s="17" t="s">
        <v>22</v>
      </c>
      <c r="N78" s="20">
        <v>132195.32794999998</v>
      </c>
      <c r="O78" s="20">
        <v>54139.586859999996</v>
      </c>
      <c r="P78" s="20">
        <v>70283.466239999994</v>
      </c>
      <c r="Q78" s="20">
        <v>86983.323819999991</v>
      </c>
      <c r="R78" s="20"/>
      <c r="S78" s="20">
        <v>42859.520300000004</v>
      </c>
      <c r="T78" s="20">
        <v>55592.215960000001</v>
      </c>
      <c r="U78" s="20">
        <v>67266.052989999996</v>
      </c>
    </row>
    <row r="79" spans="1:21" s="6" customFormat="1" ht="13.5" customHeight="1" x14ac:dyDescent="0.2">
      <c r="A79" s="16"/>
      <c r="B79" s="18" t="s">
        <v>0</v>
      </c>
      <c r="C79" s="21">
        <v>68456914.769999996</v>
      </c>
      <c r="D79" s="21">
        <v>15815112.310000001</v>
      </c>
      <c r="E79" s="21">
        <v>31630224.620000001</v>
      </c>
      <c r="F79" s="21">
        <v>47436262.020000003</v>
      </c>
      <c r="G79" s="21"/>
      <c r="H79" s="21">
        <v>0</v>
      </c>
      <c r="I79" s="21">
        <v>16521828.9</v>
      </c>
      <c r="J79" s="21">
        <v>36883834.170000002</v>
      </c>
      <c r="K79" s="27"/>
      <c r="L79" s="16"/>
      <c r="M79" s="18" t="s">
        <v>0</v>
      </c>
      <c r="N79" s="14">
        <v>132195.32794999998</v>
      </c>
      <c r="O79" s="14">
        <v>54139.586859999996</v>
      </c>
      <c r="P79" s="14">
        <v>70283.466239999994</v>
      </c>
      <c r="Q79" s="14">
        <v>86983.323819999991</v>
      </c>
      <c r="R79" s="14"/>
      <c r="S79" s="14">
        <v>42859.520300000004</v>
      </c>
      <c r="T79" s="14">
        <v>55592.215960000001</v>
      </c>
      <c r="U79" s="14">
        <v>67266.052989999996</v>
      </c>
    </row>
    <row r="80" spans="1:21" s="6" customFormat="1" ht="13.5" customHeight="1" x14ac:dyDescent="0.2">
      <c r="A80" s="16"/>
      <c r="B80" s="18" t="s">
        <v>2</v>
      </c>
      <c r="C80" s="21">
        <v>0</v>
      </c>
      <c r="D80" s="21">
        <v>0</v>
      </c>
      <c r="E80" s="21">
        <v>0</v>
      </c>
      <c r="F80" s="21">
        <v>0</v>
      </c>
      <c r="G80" s="21"/>
      <c r="H80" s="21">
        <v>0</v>
      </c>
      <c r="I80" s="21">
        <v>0</v>
      </c>
      <c r="J80" s="21">
        <v>0</v>
      </c>
      <c r="K80" s="27"/>
      <c r="L80" s="16"/>
      <c r="M80" s="18" t="s">
        <v>2</v>
      </c>
      <c r="N80" s="21">
        <v>0</v>
      </c>
      <c r="O80" s="21">
        <v>0</v>
      </c>
      <c r="P80" s="21">
        <v>0</v>
      </c>
      <c r="Q80" s="21">
        <v>0</v>
      </c>
      <c r="R80" s="21"/>
      <c r="S80" s="21">
        <v>0</v>
      </c>
      <c r="T80" s="21">
        <v>0</v>
      </c>
      <c r="U80" s="21">
        <v>0</v>
      </c>
    </row>
    <row r="81" spans="1:21" s="6" customFormat="1" ht="17.25" customHeight="1" x14ac:dyDescent="0.2">
      <c r="A81" s="16"/>
      <c r="B81" s="17" t="s">
        <v>41</v>
      </c>
      <c r="C81" s="20">
        <f>SUM(C82:C83)</f>
        <v>35663675</v>
      </c>
      <c r="D81" s="20">
        <f t="shared" ref="D81:J81" si="24">SUM(D82:D83)</f>
        <v>6421535</v>
      </c>
      <c r="E81" s="20">
        <f t="shared" si="24"/>
        <v>12708524</v>
      </c>
      <c r="F81" s="20">
        <f t="shared" si="24"/>
        <v>19130060</v>
      </c>
      <c r="G81" s="20">
        <f t="shared" si="24"/>
        <v>0</v>
      </c>
      <c r="H81" s="20">
        <f t="shared" si="24"/>
        <v>1632356</v>
      </c>
      <c r="I81" s="20">
        <f t="shared" si="24"/>
        <v>4815201</v>
      </c>
      <c r="J81" s="20">
        <f t="shared" si="24"/>
        <v>13160094</v>
      </c>
      <c r="K81" s="27"/>
      <c r="L81" s="16"/>
      <c r="M81" s="17" t="s">
        <v>41</v>
      </c>
      <c r="N81" s="20">
        <v>44511.213211200004</v>
      </c>
      <c r="O81" s="20">
        <v>27795.827500800002</v>
      </c>
      <c r="P81" s="20">
        <v>30529.110080800005</v>
      </c>
      <c r="Q81" s="20">
        <v>33404.622250800006</v>
      </c>
      <c r="R81" s="20"/>
      <c r="S81" s="20">
        <v>15278.513269999999</v>
      </c>
      <c r="T81" s="20">
        <v>21783.697050000002</v>
      </c>
      <c r="U81" s="20">
        <v>25156.10871</v>
      </c>
    </row>
    <row r="82" spans="1:21" s="6" customFormat="1" ht="13.5" customHeight="1" x14ac:dyDescent="0.2">
      <c r="A82" s="16"/>
      <c r="B82" s="18" t="s">
        <v>0</v>
      </c>
      <c r="C82" s="21">
        <v>35663675</v>
      </c>
      <c r="D82" s="21">
        <v>6421535</v>
      </c>
      <c r="E82" s="21">
        <v>12708524</v>
      </c>
      <c r="F82" s="21">
        <v>19130060</v>
      </c>
      <c r="G82" s="21"/>
      <c r="H82" s="21">
        <v>1632356</v>
      </c>
      <c r="I82" s="21">
        <v>4815201</v>
      </c>
      <c r="J82" s="21">
        <v>13160094</v>
      </c>
      <c r="K82" s="27"/>
      <c r="L82" s="16"/>
      <c r="M82" s="18" t="s">
        <v>0</v>
      </c>
      <c r="N82" s="14">
        <v>44511.213211200004</v>
      </c>
      <c r="O82" s="14">
        <v>27795.827500800002</v>
      </c>
      <c r="P82" s="14">
        <v>30529.110080800005</v>
      </c>
      <c r="Q82" s="14">
        <v>33404.622250800006</v>
      </c>
      <c r="R82" s="14"/>
      <c r="S82" s="14">
        <v>15278.513269999999</v>
      </c>
      <c r="T82" s="14">
        <v>21783.697050000002</v>
      </c>
      <c r="U82" s="14">
        <v>25156.10871</v>
      </c>
    </row>
    <row r="83" spans="1:21" s="6" customFormat="1" ht="13.5" customHeight="1" x14ac:dyDescent="0.2">
      <c r="A83" s="16"/>
      <c r="B83" s="18" t="s">
        <v>2</v>
      </c>
      <c r="C83" s="21">
        <v>0</v>
      </c>
      <c r="D83" s="21">
        <v>0</v>
      </c>
      <c r="E83" s="21">
        <v>0</v>
      </c>
      <c r="F83" s="21">
        <v>0</v>
      </c>
      <c r="G83" s="21"/>
      <c r="H83" s="21">
        <v>0</v>
      </c>
      <c r="I83" s="21">
        <v>0</v>
      </c>
      <c r="J83" s="21">
        <v>0</v>
      </c>
      <c r="K83" s="27"/>
      <c r="L83" s="16"/>
      <c r="M83" s="18" t="s">
        <v>2</v>
      </c>
      <c r="N83" s="21">
        <v>0</v>
      </c>
      <c r="O83" s="21">
        <v>0</v>
      </c>
      <c r="P83" s="21">
        <v>0</v>
      </c>
      <c r="Q83" s="21">
        <v>0</v>
      </c>
      <c r="R83" s="21"/>
      <c r="S83" s="21">
        <v>0</v>
      </c>
      <c r="T83" s="21">
        <v>0</v>
      </c>
      <c r="U83" s="21">
        <v>0</v>
      </c>
    </row>
    <row r="84" spans="1:21" s="6" customFormat="1" ht="21" customHeight="1" x14ac:dyDescent="0.2">
      <c r="A84" s="16"/>
      <c r="B84" s="17" t="s">
        <v>56</v>
      </c>
      <c r="C84" s="20">
        <f>SUM(C85:C86)</f>
        <v>513073754.30896664</v>
      </c>
      <c r="D84" s="20">
        <f t="shared" ref="D84:J84" si="25">SUM(D85:D86)</f>
        <v>77715281.987366676</v>
      </c>
      <c r="E84" s="20">
        <f t="shared" si="25"/>
        <v>162325255.90616667</v>
      </c>
      <c r="F84" s="20">
        <f t="shared" si="25"/>
        <v>258650153.85896668</v>
      </c>
      <c r="G84" s="20">
        <f t="shared" si="25"/>
        <v>0</v>
      </c>
      <c r="H84" s="20">
        <f t="shared" si="25"/>
        <v>1661581.3899999997</v>
      </c>
      <c r="I84" s="20">
        <f t="shared" si="25"/>
        <v>6252397.6099999994</v>
      </c>
      <c r="J84" s="20">
        <f t="shared" si="25"/>
        <v>15346599.129999999</v>
      </c>
      <c r="K84" s="27"/>
      <c r="L84" s="16"/>
      <c r="M84" s="17" t="s">
        <v>56</v>
      </c>
      <c r="N84" s="20">
        <v>838106.00620207994</v>
      </c>
      <c r="O84" s="20">
        <v>338465.11034302</v>
      </c>
      <c r="P84" s="20">
        <v>401599.92647540668</v>
      </c>
      <c r="Q84" s="20">
        <v>464799.27714779327</v>
      </c>
      <c r="R84" s="20"/>
      <c r="S84" s="20">
        <v>153902.63570999997</v>
      </c>
      <c r="T84" s="20">
        <v>205985.23799999998</v>
      </c>
      <c r="U84" s="20">
        <v>248816.38931999999</v>
      </c>
    </row>
    <row r="85" spans="1:21" s="6" customFormat="1" ht="13.5" customHeight="1" x14ac:dyDescent="0.2">
      <c r="A85" s="16"/>
      <c r="B85" s="18" t="s">
        <v>0</v>
      </c>
      <c r="C85" s="21">
        <v>513073754.30896664</v>
      </c>
      <c r="D85" s="21">
        <v>77715281.987366676</v>
      </c>
      <c r="E85" s="21">
        <v>162325255.90616667</v>
      </c>
      <c r="F85" s="21">
        <v>258650153.85896668</v>
      </c>
      <c r="G85" s="21"/>
      <c r="H85" s="21">
        <v>1661581.3899999997</v>
      </c>
      <c r="I85" s="21">
        <v>6252397.6099999994</v>
      </c>
      <c r="J85" s="21">
        <v>15346599.129999999</v>
      </c>
      <c r="K85" s="27"/>
      <c r="L85" s="16"/>
      <c r="M85" s="18" t="s">
        <v>0</v>
      </c>
      <c r="N85" s="14">
        <v>838106.00620207994</v>
      </c>
      <c r="O85" s="14">
        <v>338465.11034302</v>
      </c>
      <c r="P85" s="14">
        <v>401599.92647540668</v>
      </c>
      <c r="Q85" s="14">
        <v>464799.27714779327</v>
      </c>
      <c r="R85" s="14"/>
      <c r="S85" s="14">
        <v>153902.63570999997</v>
      </c>
      <c r="T85" s="14">
        <v>205985.23799999998</v>
      </c>
      <c r="U85" s="14">
        <v>248816.38931999999</v>
      </c>
    </row>
    <row r="86" spans="1:21" s="6" customFormat="1" ht="13.5" customHeight="1" x14ac:dyDescent="0.2">
      <c r="A86" s="16"/>
      <c r="B86" s="18" t="s">
        <v>2</v>
      </c>
      <c r="C86" s="21">
        <v>0</v>
      </c>
      <c r="D86" s="21">
        <v>0</v>
      </c>
      <c r="E86" s="21">
        <v>0</v>
      </c>
      <c r="F86" s="21">
        <v>0</v>
      </c>
      <c r="G86" s="21"/>
      <c r="H86" s="21">
        <v>0</v>
      </c>
      <c r="I86" s="21">
        <v>0</v>
      </c>
      <c r="J86" s="21">
        <v>0</v>
      </c>
      <c r="K86" s="27"/>
      <c r="L86" s="16"/>
      <c r="M86" s="18" t="s">
        <v>2</v>
      </c>
      <c r="N86" s="21">
        <v>0</v>
      </c>
      <c r="O86" s="21">
        <v>0</v>
      </c>
      <c r="P86" s="21">
        <v>0</v>
      </c>
      <c r="Q86" s="21">
        <v>0</v>
      </c>
      <c r="R86" s="21"/>
      <c r="S86" s="21">
        <v>0</v>
      </c>
      <c r="T86" s="21">
        <v>0</v>
      </c>
      <c r="U86" s="21">
        <v>0</v>
      </c>
    </row>
    <row r="87" spans="1:21" s="6" customFormat="1" ht="21" customHeight="1" x14ac:dyDescent="0.2">
      <c r="A87" s="16"/>
      <c r="B87" s="17" t="s">
        <v>47</v>
      </c>
      <c r="C87" s="20">
        <f>SUM(C88:C89)</f>
        <v>131227806</v>
      </c>
      <c r="D87" s="20">
        <f t="shared" ref="D87:J87" si="26">SUM(D88:D89)</f>
        <v>18270473</v>
      </c>
      <c r="E87" s="20">
        <f t="shared" si="26"/>
        <v>28756060</v>
      </c>
      <c r="F87" s="20">
        <f t="shared" si="26"/>
        <v>41591899</v>
      </c>
      <c r="G87" s="20">
        <f t="shared" si="26"/>
        <v>0</v>
      </c>
      <c r="H87" s="20">
        <f t="shared" si="26"/>
        <v>634772</v>
      </c>
      <c r="I87" s="20">
        <f t="shared" si="26"/>
        <v>9061912</v>
      </c>
      <c r="J87" s="20">
        <f t="shared" si="26"/>
        <v>16570067</v>
      </c>
      <c r="K87" s="27"/>
      <c r="L87" s="16"/>
      <c r="M87" s="17" t="s">
        <v>47</v>
      </c>
      <c r="N87" s="20">
        <v>131415.30600000001</v>
      </c>
      <c r="O87" s="20">
        <v>50939.686000000002</v>
      </c>
      <c r="P87" s="20">
        <v>59976.358999999997</v>
      </c>
      <c r="Q87" s="20">
        <v>69758.010999999999</v>
      </c>
      <c r="R87" s="20"/>
      <c r="S87" s="20">
        <v>26919.924999999999</v>
      </c>
      <c r="T87" s="20">
        <v>36385.798999999999</v>
      </c>
      <c r="U87" s="20">
        <v>44972.444000000003</v>
      </c>
    </row>
    <row r="88" spans="1:21" s="6" customFormat="1" ht="13.5" customHeight="1" x14ac:dyDescent="0.2">
      <c r="A88" s="16"/>
      <c r="B88" s="18" t="s">
        <v>0</v>
      </c>
      <c r="C88" s="21">
        <v>131227806</v>
      </c>
      <c r="D88" s="21">
        <v>18270473</v>
      </c>
      <c r="E88" s="21">
        <v>28756060</v>
      </c>
      <c r="F88" s="21">
        <v>41591899</v>
      </c>
      <c r="G88" s="21"/>
      <c r="H88" s="21">
        <v>634772</v>
      </c>
      <c r="I88" s="21">
        <v>9061912</v>
      </c>
      <c r="J88" s="21">
        <v>16570067</v>
      </c>
      <c r="K88" s="27"/>
      <c r="L88" s="16"/>
      <c r="M88" s="18" t="s">
        <v>0</v>
      </c>
      <c r="N88" s="14">
        <v>131415.30600000001</v>
      </c>
      <c r="O88" s="14">
        <v>50939.686000000002</v>
      </c>
      <c r="P88" s="14">
        <v>59976.358999999997</v>
      </c>
      <c r="Q88" s="14">
        <v>69758.010999999999</v>
      </c>
      <c r="R88" s="14"/>
      <c r="S88" s="14">
        <v>26919.924999999999</v>
      </c>
      <c r="T88" s="14">
        <v>36385.798999999999</v>
      </c>
      <c r="U88" s="14">
        <v>44972.444000000003</v>
      </c>
    </row>
    <row r="89" spans="1:21" s="6" customFormat="1" ht="13.5" customHeight="1" x14ac:dyDescent="0.2">
      <c r="A89" s="16"/>
      <c r="B89" s="18" t="s">
        <v>2</v>
      </c>
      <c r="C89" s="21">
        <v>0</v>
      </c>
      <c r="D89" s="21">
        <v>0</v>
      </c>
      <c r="E89" s="21">
        <v>0</v>
      </c>
      <c r="F89" s="21">
        <v>0</v>
      </c>
      <c r="G89" s="21"/>
      <c r="H89" s="21">
        <v>0</v>
      </c>
      <c r="I89" s="21">
        <v>0</v>
      </c>
      <c r="J89" s="21">
        <v>0</v>
      </c>
      <c r="K89" s="27"/>
      <c r="L89" s="16"/>
      <c r="M89" s="18" t="s">
        <v>2</v>
      </c>
      <c r="N89" s="21">
        <v>0</v>
      </c>
      <c r="O89" s="21">
        <v>0</v>
      </c>
      <c r="P89" s="21">
        <v>0</v>
      </c>
      <c r="Q89" s="21">
        <v>0</v>
      </c>
      <c r="R89" s="21"/>
      <c r="S89" s="21">
        <v>0</v>
      </c>
      <c r="T89" s="21">
        <v>0</v>
      </c>
      <c r="U89" s="21">
        <v>0</v>
      </c>
    </row>
    <row r="90" spans="1:21" s="6" customFormat="1" ht="21" customHeight="1" x14ac:dyDescent="0.2">
      <c r="A90" s="16"/>
      <c r="B90" s="17" t="s">
        <v>45</v>
      </c>
      <c r="C90" s="20">
        <f>SUM(C91:C92)</f>
        <v>84770232.420000002</v>
      </c>
      <c r="D90" s="20">
        <f t="shared" ref="D90:J90" si="27">SUM(D91:D92)</f>
        <v>9624807.6165671013</v>
      </c>
      <c r="E90" s="20">
        <f t="shared" si="27"/>
        <v>19249615.233134203</v>
      </c>
      <c r="F90" s="20">
        <f t="shared" si="27"/>
        <v>28874422.849701304</v>
      </c>
      <c r="G90" s="20">
        <f t="shared" si="27"/>
        <v>0</v>
      </c>
      <c r="H90" s="20">
        <f t="shared" si="27"/>
        <v>2406717.27</v>
      </c>
      <c r="I90" s="20">
        <f t="shared" si="27"/>
        <v>5157628.74</v>
      </c>
      <c r="J90" s="20">
        <f t="shared" si="27"/>
        <v>17478746.34</v>
      </c>
      <c r="K90" s="27"/>
      <c r="L90" s="16"/>
      <c r="M90" s="17" t="s">
        <v>45</v>
      </c>
      <c r="N90" s="20">
        <v>92678.492200000008</v>
      </c>
      <c r="O90" s="20">
        <v>35918.451019601729</v>
      </c>
      <c r="P90" s="20">
        <v>42962.479189502163</v>
      </c>
      <c r="Q90" s="20">
        <v>49927.365147402597</v>
      </c>
      <c r="R90" s="20"/>
      <c r="S90" s="20">
        <v>27686.74668</v>
      </c>
      <c r="T90" s="20">
        <v>32161.054620000003</v>
      </c>
      <c r="U90" s="20">
        <v>35677.09074</v>
      </c>
    </row>
    <row r="91" spans="1:21" s="6" customFormat="1" ht="13.5" customHeight="1" x14ac:dyDescent="0.2">
      <c r="A91" s="16"/>
      <c r="B91" s="18" t="s">
        <v>0</v>
      </c>
      <c r="C91" s="21">
        <v>84770232.420000002</v>
      </c>
      <c r="D91" s="21">
        <v>9624807.6165671013</v>
      </c>
      <c r="E91" s="21">
        <v>19249615.233134203</v>
      </c>
      <c r="F91" s="21">
        <v>28874422.849701304</v>
      </c>
      <c r="G91" s="21"/>
      <c r="H91" s="21">
        <v>2406717.27</v>
      </c>
      <c r="I91" s="21">
        <v>5157628.74</v>
      </c>
      <c r="J91" s="21">
        <v>17478746.34</v>
      </c>
      <c r="K91" s="27"/>
      <c r="L91" s="16"/>
      <c r="M91" s="18" t="s">
        <v>0</v>
      </c>
      <c r="N91" s="14">
        <v>92678.492200000008</v>
      </c>
      <c r="O91" s="14">
        <v>35918.451019601729</v>
      </c>
      <c r="P91" s="14">
        <v>42962.479189502163</v>
      </c>
      <c r="Q91" s="14">
        <v>49927.365147402597</v>
      </c>
      <c r="R91" s="14"/>
      <c r="S91" s="14">
        <v>27686.74668</v>
      </c>
      <c r="T91" s="14">
        <v>32161.054620000003</v>
      </c>
      <c r="U91" s="14">
        <v>35677.09074</v>
      </c>
    </row>
    <row r="92" spans="1:21" s="6" customFormat="1" ht="13.5" customHeight="1" x14ac:dyDescent="0.2">
      <c r="A92" s="16"/>
      <c r="B92" s="18" t="s">
        <v>2</v>
      </c>
      <c r="C92" s="21">
        <v>0</v>
      </c>
      <c r="D92" s="21">
        <v>0</v>
      </c>
      <c r="E92" s="21">
        <v>0</v>
      </c>
      <c r="F92" s="21">
        <v>0</v>
      </c>
      <c r="G92" s="21"/>
      <c r="H92" s="21">
        <v>0</v>
      </c>
      <c r="I92" s="21">
        <v>0</v>
      </c>
      <c r="J92" s="21">
        <v>0</v>
      </c>
      <c r="K92" s="21"/>
      <c r="L92" s="16"/>
      <c r="M92" s="18" t="s">
        <v>2</v>
      </c>
      <c r="N92" s="21">
        <v>0</v>
      </c>
      <c r="O92" s="21">
        <v>0</v>
      </c>
      <c r="P92" s="21">
        <v>0</v>
      </c>
      <c r="Q92" s="21">
        <v>0</v>
      </c>
      <c r="R92" s="21"/>
      <c r="S92" s="21">
        <v>0</v>
      </c>
      <c r="T92" s="21">
        <v>0</v>
      </c>
      <c r="U92" s="21">
        <v>0</v>
      </c>
    </row>
    <row r="93" spans="1:21" s="6" customFormat="1" ht="13.5" customHeight="1" x14ac:dyDescent="0.2">
      <c r="A93" s="16"/>
      <c r="B93" s="17" t="s">
        <v>43</v>
      </c>
      <c r="C93" s="20">
        <f>SUM(C94:C95)</f>
        <v>283086015.37</v>
      </c>
      <c r="D93" s="20">
        <f t="shared" ref="D93:J93" si="28">SUM(D94:D95)</f>
        <v>28231725.350000001</v>
      </c>
      <c r="E93" s="20">
        <f t="shared" si="28"/>
        <v>56931959.490000002</v>
      </c>
      <c r="F93" s="20">
        <f t="shared" si="28"/>
        <v>84953535.370000005</v>
      </c>
      <c r="G93" s="20">
        <f t="shared" si="28"/>
        <v>0</v>
      </c>
      <c r="H93" s="20">
        <f t="shared" si="28"/>
        <v>13775365.189999999</v>
      </c>
      <c r="I93" s="20">
        <f t="shared" si="28"/>
        <v>32538634.18</v>
      </c>
      <c r="J93" s="20">
        <f t="shared" si="28"/>
        <v>57925667.049999997</v>
      </c>
      <c r="K93" s="27"/>
      <c r="L93" s="16"/>
      <c r="M93" s="17" t="s">
        <v>43</v>
      </c>
      <c r="N93" s="20">
        <v>310427.47262000002</v>
      </c>
      <c r="O93" s="20">
        <v>112625.37329999999</v>
      </c>
      <c r="P93" s="20">
        <v>138771.92895</v>
      </c>
      <c r="Q93" s="20">
        <v>164750.61862999998</v>
      </c>
      <c r="R93" s="20"/>
      <c r="S93" s="20">
        <v>92939.555370000002</v>
      </c>
      <c r="T93" s="20">
        <v>114949.08314</v>
      </c>
      <c r="U93" s="20">
        <v>138788.82783000002</v>
      </c>
    </row>
    <row r="94" spans="1:21" s="6" customFormat="1" ht="13.5" customHeight="1" x14ac:dyDescent="0.2">
      <c r="A94" s="16"/>
      <c r="B94" s="18" t="s">
        <v>0</v>
      </c>
      <c r="C94" s="21">
        <v>283086015.37</v>
      </c>
      <c r="D94" s="21">
        <v>28231725.350000001</v>
      </c>
      <c r="E94" s="21">
        <v>56931959.490000002</v>
      </c>
      <c r="F94" s="21">
        <v>84953535.370000005</v>
      </c>
      <c r="G94" s="21"/>
      <c r="H94" s="21">
        <v>13775365.189999999</v>
      </c>
      <c r="I94" s="21">
        <v>32538634.18</v>
      </c>
      <c r="J94" s="21">
        <v>57925667.049999997</v>
      </c>
      <c r="K94" s="27"/>
      <c r="L94" s="16"/>
      <c r="M94" s="18" t="s">
        <v>0</v>
      </c>
      <c r="N94" s="14">
        <v>310427.47262000002</v>
      </c>
      <c r="O94" s="14">
        <v>112625.37329999999</v>
      </c>
      <c r="P94" s="14">
        <v>138771.92895</v>
      </c>
      <c r="Q94" s="14">
        <v>164750.61862999998</v>
      </c>
      <c r="R94" s="14"/>
      <c r="S94" s="14">
        <v>92939.555370000002</v>
      </c>
      <c r="T94" s="14">
        <v>114949.08314</v>
      </c>
      <c r="U94" s="14">
        <v>138788.82783000002</v>
      </c>
    </row>
    <row r="95" spans="1:21" s="6" customFormat="1" ht="13.5" customHeight="1" x14ac:dyDescent="0.2">
      <c r="A95" s="16"/>
      <c r="B95" s="18" t="s">
        <v>2</v>
      </c>
      <c r="C95" s="21">
        <v>0</v>
      </c>
      <c r="D95" s="21">
        <v>0</v>
      </c>
      <c r="E95" s="21">
        <v>0</v>
      </c>
      <c r="F95" s="21">
        <v>0</v>
      </c>
      <c r="G95" s="21"/>
      <c r="H95" s="21">
        <v>0</v>
      </c>
      <c r="I95" s="21">
        <v>0</v>
      </c>
      <c r="J95" s="21">
        <v>0</v>
      </c>
      <c r="K95" s="27"/>
      <c r="L95" s="16"/>
      <c r="M95" s="18" t="s">
        <v>2</v>
      </c>
      <c r="N95" s="21">
        <v>0</v>
      </c>
      <c r="O95" s="21">
        <v>0</v>
      </c>
      <c r="P95" s="21">
        <v>0</v>
      </c>
      <c r="Q95" s="21">
        <v>0</v>
      </c>
      <c r="R95" s="21"/>
      <c r="S95" s="21">
        <v>0</v>
      </c>
      <c r="T95" s="21">
        <v>0</v>
      </c>
      <c r="U95" s="21">
        <v>0</v>
      </c>
    </row>
    <row r="96" spans="1:21" s="6" customFormat="1" ht="21" customHeight="1" x14ac:dyDescent="0.2">
      <c r="A96" s="16"/>
      <c r="B96" s="17" t="s">
        <v>46</v>
      </c>
      <c r="C96" s="20">
        <f>SUM(C97:C98)</f>
        <v>498137351.23000002</v>
      </c>
      <c r="D96" s="20">
        <f t="shared" ref="D96:J96" si="29">SUM(D97:D98)</f>
        <v>92227412.49333334</v>
      </c>
      <c r="E96" s="20">
        <f t="shared" si="29"/>
        <v>133738858.42916667</v>
      </c>
      <c r="F96" s="20">
        <f t="shared" si="29"/>
        <v>175250304.36500001</v>
      </c>
      <c r="G96" s="20">
        <f t="shared" si="29"/>
        <v>0</v>
      </c>
      <c r="H96" s="20">
        <f t="shared" si="29"/>
        <v>30164631.633599184</v>
      </c>
      <c r="I96" s="20">
        <f t="shared" si="29"/>
        <v>60329263.267198369</v>
      </c>
      <c r="J96" s="20">
        <f t="shared" si="29"/>
        <v>90493894.900797546</v>
      </c>
      <c r="K96" s="27"/>
      <c r="L96" s="16"/>
      <c r="M96" s="17" t="s">
        <v>46</v>
      </c>
      <c r="N96" s="20">
        <v>740470.56702999992</v>
      </c>
      <c r="O96" s="20">
        <v>246823.52234333337</v>
      </c>
      <c r="P96" s="20">
        <v>308529.40292916668</v>
      </c>
      <c r="Q96" s="20">
        <v>370235.28351499996</v>
      </c>
      <c r="R96" s="20"/>
      <c r="S96" s="20">
        <v>218739.99689167307</v>
      </c>
      <c r="T96" s="20">
        <v>273424.99611459131</v>
      </c>
      <c r="U96" s="20">
        <v>328109.99533750955</v>
      </c>
    </row>
    <row r="97" spans="1:21" s="6" customFormat="1" ht="13.5" customHeight="1" x14ac:dyDescent="0.2">
      <c r="A97" s="16"/>
      <c r="B97" s="18" t="s">
        <v>0</v>
      </c>
      <c r="C97" s="21">
        <v>202863866.23000002</v>
      </c>
      <c r="D97" s="21">
        <v>67621288.74333334</v>
      </c>
      <c r="E97" s="21">
        <v>84526610.929166675</v>
      </c>
      <c r="F97" s="21">
        <v>101431933.11500001</v>
      </c>
      <c r="G97" s="21"/>
      <c r="H97" s="21">
        <v>28340596.748794183</v>
      </c>
      <c r="I97" s="21">
        <v>56681193.497588366</v>
      </c>
      <c r="J97" s="21">
        <v>85021790.246382549</v>
      </c>
      <c r="K97" s="27"/>
      <c r="L97" s="16"/>
      <c r="M97" s="18" t="s">
        <v>0</v>
      </c>
      <c r="N97" s="14">
        <v>426801.66203000001</v>
      </c>
      <c r="O97" s="14">
        <v>142267.22067666668</v>
      </c>
      <c r="P97" s="14">
        <v>177834.02584583336</v>
      </c>
      <c r="Q97" s="14">
        <v>213400.831015</v>
      </c>
      <c r="R97" s="14"/>
      <c r="S97" s="14">
        <v>130850.33124500638</v>
      </c>
      <c r="T97" s="14">
        <v>163562.91405625796</v>
      </c>
      <c r="U97" s="14">
        <v>196275.49686750959</v>
      </c>
    </row>
    <row r="98" spans="1:21" s="6" customFormat="1" ht="13.5" customHeight="1" x14ac:dyDescent="0.2">
      <c r="A98" s="16"/>
      <c r="B98" s="18" t="s">
        <v>2</v>
      </c>
      <c r="C98" s="21">
        <v>295273485</v>
      </c>
      <c r="D98" s="21">
        <v>24606123.75</v>
      </c>
      <c r="E98" s="21">
        <v>49212247.5</v>
      </c>
      <c r="F98" s="21">
        <v>73818371.25</v>
      </c>
      <c r="G98" s="21"/>
      <c r="H98" s="21">
        <v>1824034.8848050002</v>
      </c>
      <c r="I98" s="21">
        <v>3648069.7696100003</v>
      </c>
      <c r="J98" s="21">
        <v>5472104.6544150002</v>
      </c>
      <c r="K98" s="27"/>
      <c r="L98" s="16"/>
      <c r="M98" s="18" t="s">
        <v>2</v>
      </c>
      <c r="N98" s="14">
        <v>313668.90500000003</v>
      </c>
      <c r="O98" s="14">
        <v>104556.30166666667</v>
      </c>
      <c r="P98" s="14">
        <v>130695.37708333334</v>
      </c>
      <c r="Q98" s="14">
        <v>156834.45250000001</v>
      </c>
      <c r="R98" s="14"/>
      <c r="S98" s="14">
        <v>87889.665646666675</v>
      </c>
      <c r="T98" s="14">
        <v>109862.08205833334</v>
      </c>
      <c r="U98" s="14">
        <v>131834.49847000002</v>
      </c>
    </row>
    <row r="99" spans="1:21" s="6" customFormat="1" ht="13.5" customHeight="1" x14ac:dyDescent="0.2">
      <c r="A99" s="16"/>
      <c r="B99" s="17" t="s">
        <v>83</v>
      </c>
      <c r="C99" s="20">
        <f>SUM(C100:C101)</f>
        <v>108327010.22116232</v>
      </c>
      <c r="D99" s="20">
        <f t="shared" ref="D99:J99" si="30">SUM(D100:D101)</f>
        <v>9027250.8514166679</v>
      </c>
      <c r="E99" s="20">
        <f t="shared" si="30"/>
        <v>18054501.702833336</v>
      </c>
      <c r="F99" s="20">
        <f t="shared" si="30"/>
        <v>27081752.554250002</v>
      </c>
      <c r="G99" s="20">
        <f t="shared" si="30"/>
        <v>0</v>
      </c>
      <c r="H99" s="20">
        <f t="shared" si="30"/>
        <v>241198.09</v>
      </c>
      <c r="I99" s="20">
        <f t="shared" si="30"/>
        <v>811916.23</v>
      </c>
      <c r="J99" s="20">
        <f t="shared" si="30"/>
        <v>4049783.7099999995</v>
      </c>
      <c r="K99" s="27"/>
      <c r="L99" s="16"/>
      <c r="M99" s="17" t="s">
        <v>83</v>
      </c>
      <c r="N99" s="20">
        <v>109042.01022116232</v>
      </c>
      <c r="O99" s="20">
        <v>36466.503404250005</v>
      </c>
      <c r="P99" s="20">
        <v>45493.754254250001</v>
      </c>
      <c r="Q99" s="20">
        <v>54521.015104250007</v>
      </c>
      <c r="R99" s="20"/>
      <c r="S99" s="20">
        <v>13648.261399999999</v>
      </c>
      <c r="T99" s="20">
        <v>19616.880870000001</v>
      </c>
      <c r="U99" s="20">
        <v>21873.360280000001</v>
      </c>
    </row>
    <row r="100" spans="1:21" s="6" customFormat="1" ht="13.5" customHeight="1" x14ac:dyDescent="0.2">
      <c r="A100" s="16"/>
      <c r="B100" s="18" t="s">
        <v>0</v>
      </c>
      <c r="C100" s="21">
        <v>108327010.22116232</v>
      </c>
      <c r="D100" s="21">
        <v>9027250.8514166679</v>
      </c>
      <c r="E100" s="21">
        <v>18054501.702833336</v>
      </c>
      <c r="F100" s="21">
        <v>27081752.554250002</v>
      </c>
      <c r="G100" s="21"/>
      <c r="H100" s="21">
        <v>241198.09</v>
      </c>
      <c r="I100" s="21">
        <v>811916.23</v>
      </c>
      <c r="J100" s="21">
        <v>4049783.7099999995</v>
      </c>
      <c r="K100" s="27"/>
      <c r="L100" s="16"/>
      <c r="M100" s="18" t="s">
        <v>0</v>
      </c>
      <c r="N100" s="14">
        <v>109042.01022116232</v>
      </c>
      <c r="O100" s="14">
        <v>36466.503404250005</v>
      </c>
      <c r="P100" s="14">
        <v>45493.754254250001</v>
      </c>
      <c r="Q100" s="14">
        <v>54521.015104250007</v>
      </c>
      <c r="R100" s="14"/>
      <c r="S100" s="14">
        <v>13648.261399999999</v>
      </c>
      <c r="T100" s="14">
        <v>19616.880870000001</v>
      </c>
      <c r="U100" s="14">
        <v>21873.360280000001</v>
      </c>
    </row>
    <row r="101" spans="1:21" s="6" customFormat="1" ht="13.5" customHeight="1" x14ac:dyDescent="0.2">
      <c r="A101" s="16"/>
      <c r="B101" s="18" t="s">
        <v>2</v>
      </c>
      <c r="C101" s="21">
        <v>0</v>
      </c>
      <c r="D101" s="21">
        <v>0</v>
      </c>
      <c r="E101" s="21">
        <v>0</v>
      </c>
      <c r="F101" s="21">
        <v>0</v>
      </c>
      <c r="G101" s="21"/>
      <c r="H101" s="21">
        <v>0</v>
      </c>
      <c r="I101" s="21">
        <v>0</v>
      </c>
      <c r="J101" s="21">
        <v>0</v>
      </c>
      <c r="K101" s="27"/>
      <c r="L101" s="16"/>
      <c r="M101" s="18" t="s">
        <v>2</v>
      </c>
      <c r="N101" s="21">
        <v>0</v>
      </c>
      <c r="O101" s="21">
        <v>0</v>
      </c>
      <c r="P101" s="21">
        <v>0</v>
      </c>
      <c r="Q101" s="21">
        <v>0</v>
      </c>
      <c r="R101" s="21"/>
      <c r="S101" s="21">
        <v>0</v>
      </c>
      <c r="T101" s="21">
        <v>0</v>
      </c>
      <c r="U101" s="21">
        <v>0</v>
      </c>
    </row>
    <row r="102" spans="1:21" s="6" customFormat="1" ht="27.75" customHeight="1" x14ac:dyDescent="0.2">
      <c r="A102" s="16"/>
      <c r="B102" s="17" t="s">
        <v>89</v>
      </c>
      <c r="C102" s="20">
        <f>SUM(C103:C104)</f>
        <v>27559640</v>
      </c>
      <c r="D102" s="20">
        <f t="shared" ref="D102:J102" si="31">SUM(D103:D104)</f>
        <v>2458304</v>
      </c>
      <c r="E102" s="20">
        <f t="shared" si="31"/>
        <v>4814705</v>
      </c>
      <c r="F102" s="20">
        <f t="shared" si="31"/>
        <v>7186572</v>
      </c>
      <c r="G102" s="20">
        <f t="shared" si="31"/>
        <v>0</v>
      </c>
      <c r="H102" s="20">
        <f t="shared" si="31"/>
        <v>658089</v>
      </c>
      <c r="I102" s="20">
        <f t="shared" si="31"/>
        <v>3624158</v>
      </c>
      <c r="J102" s="20">
        <f t="shared" si="31"/>
        <v>6156719</v>
      </c>
      <c r="K102" s="27"/>
      <c r="L102" s="16"/>
      <c r="M102" s="17" t="s">
        <v>89</v>
      </c>
      <c r="N102" s="20">
        <v>34480.961000000003</v>
      </c>
      <c r="O102" s="20">
        <v>10497.032999999999</v>
      </c>
      <c r="P102" s="20">
        <v>13573.194</v>
      </c>
      <c r="Q102" s="20">
        <v>16801.834999999999</v>
      </c>
      <c r="R102" s="20"/>
      <c r="S102" s="20">
        <v>8827.3549999999996</v>
      </c>
      <c r="T102" s="20">
        <v>11391.137000000001</v>
      </c>
      <c r="U102" s="20">
        <v>13685.33</v>
      </c>
    </row>
    <row r="103" spans="1:21" s="6" customFormat="1" ht="13.5" customHeight="1" x14ac:dyDescent="0.2">
      <c r="A103" s="16"/>
      <c r="B103" s="18" t="s">
        <v>0</v>
      </c>
      <c r="C103" s="21">
        <v>27559640</v>
      </c>
      <c r="D103" s="21">
        <v>2458304</v>
      </c>
      <c r="E103" s="21">
        <v>4814705</v>
      </c>
      <c r="F103" s="21">
        <v>7186572</v>
      </c>
      <c r="G103" s="21"/>
      <c r="H103" s="21">
        <v>658089</v>
      </c>
      <c r="I103" s="21">
        <v>3624158</v>
      </c>
      <c r="J103" s="21">
        <v>6156719</v>
      </c>
      <c r="K103" s="27"/>
      <c r="L103" s="16"/>
      <c r="M103" s="18" t="s">
        <v>0</v>
      </c>
      <c r="N103" s="14">
        <v>34480.961000000003</v>
      </c>
      <c r="O103" s="14">
        <v>10497.032999999999</v>
      </c>
      <c r="P103" s="14">
        <v>13573.194</v>
      </c>
      <c r="Q103" s="14">
        <v>16801.834999999999</v>
      </c>
      <c r="R103" s="14"/>
      <c r="S103" s="14">
        <v>8827.3549999999996</v>
      </c>
      <c r="T103" s="14">
        <v>11391.137000000001</v>
      </c>
      <c r="U103" s="14">
        <v>13685.33</v>
      </c>
    </row>
    <row r="104" spans="1:21" s="6" customFormat="1" ht="13.5" customHeight="1" x14ac:dyDescent="0.2">
      <c r="A104" s="16"/>
      <c r="B104" s="18" t="s">
        <v>2</v>
      </c>
      <c r="C104" s="21">
        <v>0</v>
      </c>
      <c r="D104" s="21">
        <v>0</v>
      </c>
      <c r="E104" s="21">
        <v>0</v>
      </c>
      <c r="F104" s="21">
        <v>0</v>
      </c>
      <c r="G104" s="21"/>
      <c r="H104" s="21">
        <v>0</v>
      </c>
      <c r="I104" s="21">
        <v>0</v>
      </c>
      <c r="J104" s="21">
        <v>0</v>
      </c>
      <c r="K104" s="27"/>
      <c r="L104" s="16"/>
      <c r="M104" s="18" t="s">
        <v>2</v>
      </c>
      <c r="N104" s="21">
        <v>0</v>
      </c>
      <c r="O104" s="21">
        <v>0</v>
      </c>
      <c r="P104" s="21">
        <v>0</v>
      </c>
      <c r="Q104" s="21">
        <v>0</v>
      </c>
      <c r="R104" s="21"/>
      <c r="S104" s="21">
        <v>0</v>
      </c>
      <c r="T104" s="21">
        <v>0</v>
      </c>
      <c r="U104" s="21">
        <v>0</v>
      </c>
    </row>
    <row r="105" spans="1:21" s="6" customFormat="1" ht="21" customHeight="1" x14ac:dyDescent="0.2">
      <c r="A105" s="16"/>
      <c r="B105" s="17" t="s">
        <v>24</v>
      </c>
      <c r="C105" s="20">
        <f>SUM(C106:C107)</f>
        <v>9916679.2899999991</v>
      </c>
      <c r="D105" s="20">
        <f t="shared" ref="D105:J105" si="32">SUM(D106:D107)</f>
        <v>826389.94</v>
      </c>
      <c r="E105" s="20">
        <f t="shared" si="32"/>
        <v>1652779.88</v>
      </c>
      <c r="F105" s="20">
        <f t="shared" si="32"/>
        <v>2479169.8199999998</v>
      </c>
      <c r="G105" s="20">
        <f t="shared" si="32"/>
        <v>0</v>
      </c>
      <c r="H105" s="20">
        <f t="shared" si="32"/>
        <v>55102.9</v>
      </c>
      <c r="I105" s="20">
        <f t="shared" si="32"/>
        <v>610052.84</v>
      </c>
      <c r="J105" s="20">
        <f t="shared" si="32"/>
        <v>1696078.6400000001</v>
      </c>
      <c r="K105" s="27"/>
      <c r="L105" s="16"/>
      <c r="M105" s="17" t="s">
        <v>24</v>
      </c>
      <c r="N105" s="20">
        <v>9916.6792899999982</v>
      </c>
      <c r="O105" s="20">
        <v>2479.1698199999996</v>
      </c>
      <c r="P105" s="20">
        <v>3371.6709586000002</v>
      </c>
      <c r="Q105" s="20">
        <v>4561.6724733999999</v>
      </c>
      <c r="R105" s="20"/>
      <c r="S105" s="20">
        <v>2000.9605800000002</v>
      </c>
      <c r="T105" s="20">
        <v>2883.1764700000003</v>
      </c>
      <c r="U105" s="20">
        <v>3537.2236100000005</v>
      </c>
    </row>
    <row r="106" spans="1:21" s="6" customFormat="1" ht="13.5" customHeight="1" x14ac:dyDescent="0.2">
      <c r="A106" s="16"/>
      <c r="B106" s="18" t="s">
        <v>0</v>
      </c>
      <c r="C106" s="21">
        <v>9916679.2899999991</v>
      </c>
      <c r="D106" s="21">
        <v>826389.94</v>
      </c>
      <c r="E106" s="21">
        <v>1652779.88</v>
      </c>
      <c r="F106" s="21">
        <v>2479169.8199999998</v>
      </c>
      <c r="G106" s="21"/>
      <c r="H106" s="21">
        <v>55102.9</v>
      </c>
      <c r="I106" s="21">
        <v>610052.84</v>
      </c>
      <c r="J106" s="21">
        <v>1696078.6400000001</v>
      </c>
      <c r="K106" s="27"/>
      <c r="L106" s="16"/>
      <c r="M106" s="18" t="s">
        <v>0</v>
      </c>
      <c r="N106" s="14">
        <v>9916.6792899999982</v>
      </c>
      <c r="O106" s="14">
        <v>2479.1698199999996</v>
      </c>
      <c r="P106" s="14">
        <v>3371.6709586000002</v>
      </c>
      <c r="Q106" s="14">
        <v>4561.6724733999999</v>
      </c>
      <c r="R106" s="14"/>
      <c r="S106" s="14">
        <v>2000.9605800000002</v>
      </c>
      <c r="T106" s="14">
        <v>2883.1764700000003</v>
      </c>
      <c r="U106" s="14">
        <v>3537.2236100000005</v>
      </c>
    </row>
    <row r="107" spans="1:21" s="6" customFormat="1" ht="13.5" customHeight="1" x14ac:dyDescent="0.2">
      <c r="A107" s="16"/>
      <c r="B107" s="18" t="s">
        <v>2</v>
      </c>
      <c r="C107" s="21">
        <v>0</v>
      </c>
      <c r="D107" s="21">
        <v>0</v>
      </c>
      <c r="E107" s="21">
        <v>0</v>
      </c>
      <c r="F107" s="21">
        <v>0</v>
      </c>
      <c r="G107" s="21"/>
      <c r="H107" s="21">
        <v>0</v>
      </c>
      <c r="I107" s="21">
        <v>0</v>
      </c>
      <c r="J107" s="21">
        <v>0</v>
      </c>
      <c r="K107" s="27"/>
      <c r="L107" s="16"/>
      <c r="M107" s="18" t="s">
        <v>2</v>
      </c>
      <c r="N107" s="21">
        <v>0</v>
      </c>
      <c r="O107" s="21">
        <v>0</v>
      </c>
      <c r="P107" s="21">
        <v>0</v>
      </c>
      <c r="Q107" s="21">
        <v>0</v>
      </c>
      <c r="R107" s="21"/>
      <c r="S107" s="21">
        <v>0</v>
      </c>
      <c r="T107" s="21">
        <v>0</v>
      </c>
      <c r="U107" s="21">
        <v>0</v>
      </c>
    </row>
    <row r="108" spans="1:21" s="6" customFormat="1" ht="21" customHeight="1" x14ac:dyDescent="0.2">
      <c r="A108" s="16"/>
      <c r="B108" s="17" t="s">
        <v>54</v>
      </c>
      <c r="C108" s="20">
        <f>SUM(C109:C110)</f>
        <v>17913766</v>
      </c>
      <c r="D108" s="20">
        <f t="shared" ref="D108:J108" si="33">SUM(D109:D110)</f>
        <v>1597898</v>
      </c>
      <c r="E108" s="20">
        <f t="shared" si="33"/>
        <v>3129558</v>
      </c>
      <c r="F108" s="20">
        <f t="shared" si="33"/>
        <v>4671272</v>
      </c>
      <c r="G108" s="20">
        <f t="shared" si="33"/>
        <v>0</v>
      </c>
      <c r="H108" s="20">
        <f t="shared" si="33"/>
        <v>427758</v>
      </c>
      <c r="I108" s="20">
        <f t="shared" si="33"/>
        <v>2355702</v>
      </c>
      <c r="J108" s="20">
        <f t="shared" si="33"/>
        <v>4001867</v>
      </c>
      <c r="K108" s="27"/>
      <c r="L108" s="16"/>
      <c r="M108" s="17" t="s">
        <v>54</v>
      </c>
      <c r="N108" s="20">
        <v>22412.624</v>
      </c>
      <c r="O108" s="20">
        <v>6823.0709999999999</v>
      </c>
      <c r="P108" s="20">
        <v>8822.5759999999991</v>
      </c>
      <c r="Q108" s="20">
        <v>10921.192999999999</v>
      </c>
      <c r="R108" s="20"/>
      <c r="S108" s="20">
        <v>5737.7809999999999</v>
      </c>
      <c r="T108" s="20">
        <v>7404.2389999999996</v>
      </c>
      <c r="U108" s="20">
        <v>8895.4650000000001</v>
      </c>
    </row>
    <row r="109" spans="1:21" s="6" customFormat="1" ht="13.5" customHeight="1" x14ac:dyDescent="0.2">
      <c r="A109" s="16"/>
      <c r="B109" s="18" t="s">
        <v>0</v>
      </c>
      <c r="C109" s="21">
        <v>17913766</v>
      </c>
      <c r="D109" s="21">
        <v>1597898</v>
      </c>
      <c r="E109" s="21">
        <v>3129558</v>
      </c>
      <c r="F109" s="21">
        <v>4671272</v>
      </c>
      <c r="G109" s="21"/>
      <c r="H109" s="21">
        <v>427758</v>
      </c>
      <c r="I109" s="21">
        <v>2355702</v>
      </c>
      <c r="J109" s="21">
        <v>4001867</v>
      </c>
      <c r="K109" s="27"/>
      <c r="L109" s="16"/>
      <c r="M109" s="18" t="s">
        <v>0</v>
      </c>
      <c r="N109" s="14">
        <v>22412.624</v>
      </c>
      <c r="O109" s="14">
        <v>6823.0709999999999</v>
      </c>
      <c r="P109" s="14">
        <v>8822.5759999999991</v>
      </c>
      <c r="Q109" s="14">
        <v>10921.192999999999</v>
      </c>
      <c r="R109" s="14"/>
      <c r="S109" s="14">
        <v>5737.7809999999999</v>
      </c>
      <c r="T109" s="14">
        <v>7404.2389999999996</v>
      </c>
      <c r="U109" s="14">
        <v>8895.4650000000001</v>
      </c>
    </row>
    <row r="110" spans="1:21" s="6" customFormat="1" ht="13.5" customHeight="1" x14ac:dyDescent="0.2">
      <c r="A110" s="16"/>
      <c r="B110" s="18" t="s">
        <v>2</v>
      </c>
      <c r="C110" s="21">
        <v>0</v>
      </c>
      <c r="D110" s="21">
        <v>0</v>
      </c>
      <c r="E110" s="21">
        <v>0</v>
      </c>
      <c r="F110" s="21">
        <v>0</v>
      </c>
      <c r="G110" s="21"/>
      <c r="H110" s="21">
        <v>0</v>
      </c>
      <c r="I110" s="21">
        <v>0</v>
      </c>
      <c r="J110" s="21">
        <v>0</v>
      </c>
      <c r="K110" s="27"/>
      <c r="L110" s="16"/>
      <c r="M110" s="18" t="s">
        <v>2</v>
      </c>
      <c r="N110" s="21">
        <v>0</v>
      </c>
      <c r="O110" s="21">
        <v>0</v>
      </c>
      <c r="P110" s="21">
        <v>0</v>
      </c>
      <c r="Q110" s="21">
        <v>0</v>
      </c>
      <c r="R110" s="21"/>
      <c r="S110" s="21">
        <v>0</v>
      </c>
      <c r="T110" s="21">
        <v>0</v>
      </c>
      <c r="U110" s="21">
        <v>0</v>
      </c>
    </row>
    <row r="111" spans="1:21" s="6" customFormat="1" ht="21" customHeight="1" x14ac:dyDescent="0.2">
      <c r="A111" s="16"/>
      <c r="B111" s="17" t="s">
        <v>55</v>
      </c>
      <c r="C111" s="20">
        <f>SUM(C112:C113)</f>
        <v>2755964</v>
      </c>
      <c r="D111" s="20">
        <f t="shared" ref="D111:J111" si="34">SUM(D112:D113)</f>
        <v>245830</v>
      </c>
      <c r="E111" s="20">
        <f t="shared" si="34"/>
        <v>481470</v>
      </c>
      <c r="F111" s="20">
        <f t="shared" si="34"/>
        <v>718657</v>
      </c>
      <c r="G111" s="20">
        <f t="shared" si="34"/>
        <v>0</v>
      </c>
      <c r="H111" s="20">
        <f t="shared" si="34"/>
        <v>65809</v>
      </c>
      <c r="I111" s="20">
        <f t="shared" si="34"/>
        <v>362416</v>
      </c>
      <c r="J111" s="20">
        <f t="shared" si="34"/>
        <v>615672</v>
      </c>
      <c r="K111" s="27"/>
      <c r="L111" s="16"/>
      <c r="M111" s="17" t="s">
        <v>55</v>
      </c>
      <c r="N111" s="20">
        <v>3448.096</v>
      </c>
      <c r="O111" s="20">
        <v>1049.703</v>
      </c>
      <c r="P111" s="20">
        <v>1357.319</v>
      </c>
      <c r="Q111" s="20">
        <v>1680.183</v>
      </c>
      <c r="R111" s="20"/>
      <c r="S111" s="20">
        <v>882.73599999999999</v>
      </c>
      <c r="T111" s="20">
        <v>1139.114</v>
      </c>
      <c r="U111" s="20">
        <v>1368.5329999999999</v>
      </c>
    </row>
    <row r="112" spans="1:21" s="6" customFormat="1" ht="13.5" customHeight="1" x14ac:dyDescent="0.2">
      <c r="A112" s="16"/>
      <c r="B112" s="18" t="s">
        <v>0</v>
      </c>
      <c r="C112" s="21">
        <v>2755964</v>
      </c>
      <c r="D112" s="21">
        <v>245830</v>
      </c>
      <c r="E112" s="21">
        <v>481470</v>
      </c>
      <c r="F112" s="21">
        <v>718657</v>
      </c>
      <c r="G112" s="21"/>
      <c r="H112" s="21">
        <v>65809</v>
      </c>
      <c r="I112" s="21">
        <v>362416</v>
      </c>
      <c r="J112" s="21">
        <v>615672</v>
      </c>
      <c r="K112" s="27"/>
      <c r="L112" s="16"/>
      <c r="M112" s="18" t="s">
        <v>0</v>
      </c>
      <c r="N112" s="14">
        <v>3448.096</v>
      </c>
      <c r="O112" s="14">
        <v>1049.703</v>
      </c>
      <c r="P112" s="14">
        <v>1357.319</v>
      </c>
      <c r="Q112" s="14">
        <v>1680.183</v>
      </c>
      <c r="R112" s="14"/>
      <c r="S112" s="14">
        <v>882.73599999999999</v>
      </c>
      <c r="T112" s="14">
        <v>1139.114</v>
      </c>
      <c r="U112" s="14">
        <v>1368.5329999999999</v>
      </c>
    </row>
    <row r="113" spans="1:22" s="6" customFormat="1" ht="13.5" customHeight="1" x14ac:dyDescent="0.2">
      <c r="A113" s="16"/>
      <c r="B113" s="18" t="s">
        <v>2</v>
      </c>
      <c r="C113" s="21">
        <v>0</v>
      </c>
      <c r="D113" s="21">
        <v>0</v>
      </c>
      <c r="E113" s="21">
        <v>0</v>
      </c>
      <c r="F113" s="21">
        <v>0</v>
      </c>
      <c r="G113" s="21"/>
      <c r="H113" s="21">
        <v>0</v>
      </c>
      <c r="I113" s="21">
        <v>0</v>
      </c>
      <c r="J113" s="21">
        <v>0</v>
      </c>
      <c r="K113" s="27"/>
      <c r="L113" s="16"/>
      <c r="M113" s="18" t="s">
        <v>2</v>
      </c>
      <c r="N113" s="21">
        <v>0</v>
      </c>
      <c r="O113" s="21">
        <v>0</v>
      </c>
      <c r="P113" s="21">
        <v>0</v>
      </c>
      <c r="Q113" s="21">
        <v>0</v>
      </c>
      <c r="R113" s="21"/>
      <c r="S113" s="21">
        <v>0</v>
      </c>
      <c r="T113" s="21">
        <v>0</v>
      </c>
      <c r="U113" s="21">
        <v>0</v>
      </c>
    </row>
    <row r="114" spans="1:22" s="6" customFormat="1" ht="21" customHeight="1" x14ac:dyDescent="0.2">
      <c r="A114" s="16"/>
      <c r="B114" s="17" t="s">
        <v>53</v>
      </c>
      <c r="C114" s="20">
        <f>SUM(C115:C116)</f>
        <v>89568829</v>
      </c>
      <c r="D114" s="20">
        <f t="shared" ref="D114:J114" si="35">SUM(D115:D116)</f>
        <v>7989489</v>
      </c>
      <c r="E114" s="20">
        <f t="shared" si="35"/>
        <v>15647790</v>
      </c>
      <c r="F114" s="20">
        <f t="shared" si="35"/>
        <v>23356358</v>
      </c>
      <c r="G114" s="20">
        <f t="shared" si="35"/>
        <v>0</v>
      </c>
      <c r="H114" s="20">
        <f t="shared" si="35"/>
        <v>2138789</v>
      </c>
      <c r="I114" s="20">
        <f t="shared" si="35"/>
        <v>11778512</v>
      </c>
      <c r="J114" s="20">
        <f t="shared" si="35"/>
        <v>20009337</v>
      </c>
      <c r="K114" s="20"/>
      <c r="L114" s="16"/>
      <c r="M114" s="17" t="s">
        <v>53</v>
      </c>
      <c r="N114" s="20">
        <v>112063.122</v>
      </c>
      <c r="O114" s="20">
        <v>34115.356</v>
      </c>
      <c r="P114" s="20">
        <v>44112.881999999998</v>
      </c>
      <c r="Q114" s="20">
        <v>54605.963000000003</v>
      </c>
      <c r="R114" s="20"/>
      <c r="S114" s="20">
        <v>28688.903999999999</v>
      </c>
      <c r="T114" s="20">
        <v>37021.196000000004</v>
      </c>
      <c r="U114" s="20">
        <v>44477.322999999997</v>
      </c>
    </row>
    <row r="115" spans="1:22" s="6" customFormat="1" ht="13.5" customHeight="1" x14ac:dyDescent="0.2">
      <c r="A115" s="16"/>
      <c r="B115" s="18" t="s">
        <v>0</v>
      </c>
      <c r="C115" s="21">
        <v>89568829</v>
      </c>
      <c r="D115" s="21">
        <v>7989489</v>
      </c>
      <c r="E115" s="21">
        <v>15647790</v>
      </c>
      <c r="F115" s="21">
        <v>23356358</v>
      </c>
      <c r="G115" s="21"/>
      <c r="H115" s="21">
        <v>2138789</v>
      </c>
      <c r="I115" s="21">
        <v>11778512</v>
      </c>
      <c r="J115" s="21">
        <v>20009337</v>
      </c>
      <c r="K115" s="27"/>
      <c r="L115" s="16"/>
      <c r="M115" s="18" t="s">
        <v>0</v>
      </c>
      <c r="N115" s="14">
        <v>112063.122</v>
      </c>
      <c r="O115" s="14">
        <v>34115.356</v>
      </c>
      <c r="P115" s="14">
        <v>44112.881999999998</v>
      </c>
      <c r="Q115" s="14">
        <v>54605.963000000003</v>
      </c>
      <c r="R115" s="14"/>
      <c r="S115" s="14">
        <v>28688.903999999999</v>
      </c>
      <c r="T115" s="14">
        <v>37021.196000000004</v>
      </c>
      <c r="U115" s="14">
        <v>44477.322999999997</v>
      </c>
    </row>
    <row r="116" spans="1:22" s="6" customFormat="1" ht="13.5" customHeight="1" x14ac:dyDescent="0.2">
      <c r="A116" s="16"/>
      <c r="B116" s="18" t="s">
        <v>2</v>
      </c>
      <c r="C116" s="21">
        <v>0</v>
      </c>
      <c r="D116" s="21">
        <v>0</v>
      </c>
      <c r="E116" s="21">
        <v>0</v>
      </c>
      <c r="F116" s="21">
        <v>0</v>
      </c>
      <c r="G116" s="21"/>
      <c r="H116" s="21">
        <v>0</v>
      </c>
      <c r="I116" s="21">
        <v>0</v>
      </c>
      <c r="J116" s="21">
        <v>0</v>
      </c>
      <c r="K116" s="27"/>
      <c r="L116" s="16"/>
      <c r="M116" s="18" t="s">
        <v>2</v>
      </c>
      <c r="N116" s="21">
        <v>0</v>
      </c>
      <c r="O116" s="21">
        <v>0</v>
      </c>
      <c r="P116" s="21">
        <v>0</v>
      </c>
      <c r="Q116" s="21">
        <v>0</v>
      </c>
      <c r="R116" s="21"/>
      <c r="S116" s="21">
        <v>0</v>
      </c>
      <c r="T116" s="21">
        <v>0</v>
      </c>
      <c r="U116" s="21">
        <v>0</v>
      </c>
    </row>
    <row r="117" spans="1:22" s="6" customFormat="1" ht="21" customHeight="1" x14ac:dyDescent="0.2">
      <c r="A117" s="16"/>
      <c r="B117" s="17" t="s">
        <v>31</v>
      </c>
      <c r="C117" s="20">
        <f>SUM(C118:C119)</f>
        <v>2965888.28</v>
      </c>
      <c r="D117" s="20">
        <f t="shared" ref="D117:J117" si="36">SUM(D118:D119)</f>
        <v>185225.59999999998</v>
      </c>
      <c r="E117" s="20">
        <f t="shared" si="36"/>
        <v>343417.63</v>
      </c>
      <c r="F117" s="20">
        <f t="shared" si="36"/>
        <v>501609.66000000003</v>
      </c>
      <c r="G117" s="20">
        <f t="shared" si="36"/>
        <v>0</v>
      </c>
      <c r="H117" s="20">
        <f t="shared" si="36"/>
        <v>0</v>
      </c>
      <c r="I117" s="20">
        <f t="shared" si="36"/>
        <v>0</v>
      </c>
      <c r="J117" s="20">
        <f t="shared" si="36"/>
        <v>25724.16</v>
      </c>
      <c r="K117" s="27"/>
      <c r="L117" s="16"/>
      <c r="M117" s="17" t="s">
        <v>31</v>
      </c>
      <c r="N117" s="20">
        <v>3108.8382799999995</v>
      </c>
      <c r="O117" s="20">
        <v>1686.8352600000003</v>
      </c>
      <c r="P117" s="20">
        <v>1845.0272900000002</v>
      </c>
      <c r="Q117" s="20">
        <v>2005.0693200000003</v>
      </c>
      <c r="R117" s="20"/>
      <c r="S117" s="20">
        <v>271.50818999999996</v>
      </c>
      <c r="T117" s="20">
        <v>1370.9145600000002</v>
      </c>
      <c r="U117" s="20">
        <v>1440.45937</v>
      </c>
    </row>
    <row r="118" spans="1:22" s="6" customFormat="1" ht="13.5" customHeight="1" x14ac:dyDescent="0.2">
      <c r="A118" s="16"/>
      <c r="B118" s="18" t="s">
        <v>0</v>
      </c>
      <c r="C118" s="21">
        <v>2965888.28</v>
      </c>
      <c r="D118" s="21">
        <v>185225.59999999998</v>
      </c>
      <c r="E118" s="21">
        <v>343417.63</v>
      </c>
      <c r="F118" s="21">
        <v>501609.66000000003</v>
      </c>
      <c r="G118" s="21"/>
      <c r="H118" s="21">
        <v>0</v>
      </c>
      <c r="I118" s="21">
        <v>0</v>
      </c>
      <c r="J118" s="21">
        <v>25724.16</v>
      </c>
      <c r="K118" s="27"/>
      <c r="L118" s="16"/>
      <c r="M118" s="18" t="s">
        <v>0</v>
      </c>
      <c r="N118" s="14">
        <v>3108.8382799999995</v>
      </c>
      <c r="O118" s="14">
        <v>1686.8352600000003</v>
      </c>
      <c r="P118" s="14">
        <v>1845.0272900000002</v>
      </c>
      <c r="Q118" s="14">
        <v>2005.0693200000003</v>
      </c>
      <c r="R118" s="14"/>
      <c r="S118" s="14">
        <v>271.50818999999996</v>
      </c>
      <c r="T118" s="14">
        <v>1370.9145600000002</v>
      </c>
      <c r="U118" s="14">
        <v>1440.45937</v>
      </c>
    </row>
    <row r="119" spans="1:22" s="6" customFormat="1" ht="13.5" customHeight="1" x14ac:dyDescent="0.2">
      <c r="A119" s="16"/>
      <c r="B119" s="18" t="s">
        <v>2</v>
      </c>
      <c r="C119" s="21">
        <v>0</v>
      </c>
      <c r="D119" s="21">
        <v>0</v>
      </c>
      <c r="E119" s="21">
        <v>0</v>
      </c>
      <c r="F119" s="21">
        <v>0</v>
      </c>
      <c r="G119" s="21"/>
      <c r="H119" s="21">
        <v>0</v>
      </c>
      <c r="I119" s="21">
        <v>0</v>
      </c>
      <c r="J119" s="21">
        <v>0</v>
      </c>
      <c r="K119" s="27"/>
      <c r="L119" s="16"/>
      <c r="M119" s="18" t="s">
        <v>2</v>
      </c>
      <c r="N119" s="21">
        <v>0</v>
      </c>
      <c r="O119" s="21">
        <v>0</v>
      </c>
      <c r="P119" s="21">
        <v>0</v>
      </c>
      <c r="Q119" s="21">
        <v>0</v>
      </c>
      <c r="R119" s="21"/>
      <c r="S119" s="21">
        <v>0</v>
      </c>
      <c r="T119" s="21">
        <v>0</v>
      </c>
      <c r="U119" s="21">
        <v>0</v>
      </c>
    </row>
    <row r="120" spans="1:22" ht="13.5" customHeight="1" x14ac:dyDescent="0.2">
      <c r="A120" s="8" t="s">
        <v>162</v>
      </c>
      <c r="B120" s="9" t="s">
        <v>10</v>
      </c>
      <c r="C120" s="14"/>
      <c r="D120" s="14"/>
      <c r="E120" s="14"/>
      <c r="F120" s="14"/>
      <c r="G120" s="14"/>
      <c r="H120" s="14"/>
      <c r="I120" s="14"/>
      <c r="J120" s="14"/>
      <c r="K120" s="27"/>
      <c r="L120" s="8" t="s">
        <v>162</v>
      </c>
      <c r="M120" s="9" t="s">
        <v>10</v>
      </c>
      <c r="N120" s="14">
        <v>0</v>
      </c>
      <c r="O120" s="14">
        <v>0</v>
      </c>
      <c r="P120" s="14">
        <v>0</v>
      </c>
      <c r="Q120" s="14">
        <v>0</v>
      </c>
      <c r="R120" s="14"/>
      <c r="S120" s="14">
        <v>0</v>
      </c>
      <c r="T120" s="14">
        <v>0</v>
      </c>
      <c r="U120" s="14">
        <v>0</v>
      </c>
    </row>
    <row r="121" spans="1:22" ht="13.5" customHeight="1" x14ac:dyDescent="0.2">
      <c r="A121" s="8"/>
      <c r="B121" s="11" t="s">
        <v>21</v>
      </c>
      <c r="C121" s="12">
        <f>SUM(C122:C123)</f>
        <v>3237382097.6599998</v>
      </c>
      <c r="D121" s="12">
        <f t="shared" ref="D121:J121" si="37">SUM(D122:D123)</f>
        <v>273778809.99000001</v>
      </c>
      <c r="E121" s="12">
        <f t="shared" si="37"/>
        <v>279845437.88999999</v>
      </c>
      <c r="F121" s="12">
        <f t="shared" si="37"/>
        <v>306203057.20999998</v>
      </c>
      <c r="G121" s="12"/>
      <c r="H121" s="12">
        <f t="shared" si="37"/>
        <v>273778809.99000001</v>
      </c>
      <c r="I121" s="12">
        <f t="shared" si="37"/>
        <v>279845437.88999999</v>
      </c>
      <c r="J121" s="12">
        <f t="shared" si="37"/>
        <v>306203057.20999998</v>
      </c>
      <c r="K121" s="27"/>
      <c r="L121" s="8"/>
      <c r="M121" s="11" t="s">
        <v>21</v>
      </c>
      <c r="N121" s="12">
        <v>4872121.7410000004</v>
      </c>
      <c r="O121" s="12">
        <v>595577.66335000005</v>
      </c>
      <c r="P121" s="12">
        <v>675409.20261000004</v>
      </c>
      <c r="Q121" s="12">
        <v>754782.53798000014</v>
      </c>
      <c r="R121" s="12"/>
      <c r="S121" s="12">
        <v>595577.66335000005</v>
      </c>
      <c r="T121" s="12">
        <v>675409.20261000004</v>
      </c>
      <c r="U121" s="12">
        <v>754782.53798000014</v>
      </c>
    </row>
    <row r="122" spans="1:22" ht="13.5" customHeight="1" x14ac:dyDescent="0.2">
      <c r="A122" s="8"/>
      <c r="B122" s="13" t="s">
        <v>0</v>
      </c>
      <c r="C122" s="14">
        <v>2343971098.6599998</v>
      </c>
      <c r="D122" s="14">
        <v>177593440.66</v>
      </c>
      <c r="E122" s="14">
        <v>183660068.56</v>
      </c>
      <c r="F122" s="14">
        <v>210017687.88</v>
      </c>
      <c r="G122" s="14"/>
      <c r="H122" s="14">
        <v>177593440.66</v>
      </c>
      <c r="I122" s="14">
        <v>183660068.56</v>
      </c>
      <c r="J122" s="14">
        <v>210017687.88</v>
      </c>
      <c r="K122" s="27"/>
      <c r="L122" s="8"/>
      <c r="M122" s="13" t="s">
        <v>0</v>
      </c>
      <c r="N122" s="14">
        <v>2720615.6510000001</v>
      </c>
      <c r="O122" s="14">
        <v>469414.14453000005</v>
      </c>
      <c r="P122" s="14">
        <v>518433.06238000002</v>
      </c>
      <c r="Q122" s="14">
        <v>567759.23337000015</v>
      </c>
      <c r="R122" s="14"/>
      <c r="S122" s="14">
        <v>469414.14453000005</v>
      </c>
      <c r="T122" s="14">
        <v>518433.06238000002</v>
      </c>
      <c r="U122" s="14">
        <v>567759.23337000015</v>
      </c>
    </row>
    <row r="123" spans="1:22" ht="13.5" customHeight="1" x14ac:dyDescent="0.2">
      <c r="A123" s="8"/>
      <c r="B123" s="19" t="s">
        <v>2</v>
      </c>
      <c r="C123" s="14">
        <v>893410999</v>
      </c>
      <c r="D123" s="14">
        <v>96185369.329999998</v>
      </c>
      <c r="E123" s="14">
        <v>96185369.329999998</v>
      </c>
      <c r="F123" s="14">
        <v>96185369.329999998</v>
      </c>
      <c r="G123" s="14"/>
      <c r="H123" s="14">
        <v>96185369.329999998</v>
      </c>
      <c r="I123" s="14">
        <v>96185369.329999998</v>
      </c>
      <c r="J123" s="14">
        <v>96185369.329999998</v>
      </c>
      <c r="K123" s="27"/>
      <c r="L123" s="8"/>
      <c r="M123" s="19" t="s">
        <v>2</v>
      </c>
      <c r="N123" s="14">
        <v>2151506.09</v>
      </c>
      <c r="O123" s="14">
        <v>126163.51882000001</v>
      </c>
      <c r="P123" s="14">
        <v>156976.14022999999</v>
      </c>
      <c r="Q123" s="14">
        <v>187023.30460999999</v>
      </c>
      <c r="R123" s="14"/>
      <c r="S123" s="14">
        <v>126163.51882000001</v>
      </c>
      <c r="T123" s="14">
        <v>156976.14022999999</v>
      </c>
      <c r="U123" s="14">
        <v>187023.30460999999</v>
      </c>
    </row>
    <row r="124" spans="1:22" ht="21" customHeight="1" x14ac:dyDescent="0.2">
      <c r="A124" s="8"/>
      <c r="B124" s="11" t="s">
        <v>75</v>
      </c>
      <c r="C124" s="12">
        <f>SUM(C125:C126)</f>
        <v>47162227</v>
      </c>
      <c r="D124" s="12">
        <f t="shared" ref="D124:J124" si="38">SUM(D125:D126)</f>
        <v>8541237</v>
      </c>
      <c r="E124" s="12">
        <f t="shared" si="38"/>
        <v>24149912</v>
      </c>
      <c r="F124" s="12">
        <f t="shared" si="38"/>
        <v>24374912</v>
      </c>
      <c r="G124" s="12"/>
      <c r="H124" s="12">
        <f t="shared" si="38"/>
        <v>8541236.9100000001</v>
      </c>
      <c r="I124" s="12">
        <f t="shared" si="38"/>
        <v>23392219.440000001</v>
      </c>
      <c r="J124" s="12">
        <f t="shared" si="38"/>
        <v>23392219.440000001</v>
      </c>
      <c r="K124" s="27"/>
      <c r="L124" s="8"/>
      <c r="M124" s="17" t="s">
        <v>75</v>
      </c>
      <c r="N124" s="12">
        <v>46109.432999999997</v>
      </c>
      <c r="O124" s="12">
        <v>23866.767</v>
      </c>
      <c r="P124" s="12">
        <v>31231.031999999999</v>
      </c>
      <c r="Q124" s="12">
        <v>31231.031999999999</v>
      </c>
      <c r="R124" s="12"/>
      <c r="S124" s="12">
        <v>23691.324929999999</v>
      </c>
      <c r="T124" s="12">
        <v>30150.655560000003</v>
      </c>
      <c r="U124" s="12">
        <v>30137.955570000002</v>
      </c>
    </row>
    <row r="125" spans="1:22" ht="26.25" customHeight="1" x14ac:dyDescent="0.2">
      <c r="A125" s="8"/>
      <c r="B125" s="13" t="s">
        <v>0</v>
      </c>
      <c r="C125" s="14">
        <v>30079753</v>
      </c>
      <c r="D125" s="14">
        <v>0</v>
      </c>
      <c r="E125" s="14">
        <v>7067438</v>
      </c>
      <c r="F125" s="14">
        <v>7292438</v>
      </c>
      <c r="G125" s="14"/>
      <c r="H125" s="14">
        <v>0</v>
      </c>
      <c r="I125" s="14">
        <v>6309745.4400000004</v>
      </c>
      <c r="J125" s="14">
        <v>6309745.4400000004</v>
      </c>
      <c r="K125" s="27"/>
      <c r="L125" s="8"/>
      <c r="M125" s="18" t="s">
        <v>0</v>
      </c>
      <c r="N125" s="14">
        <v>28549.752</v>
      </c>
      <c r="O125" s="21">
        <v>6533.9129999999996</v>
      </c>
      <c r="P125" s="21">
        <v>13671.351000000001</v>
      </c>
      <c r="Q125" s="21">
        <v>13671.351000000001</v>
      </c>
      <c r="R125" s="21"/>
      <c r="S125" s="21">
        <v>6309.7454400000006</v>
      </c>
      <c r="T125" s="21">
        <v>12619.490880000001</v>
      </c>
      <c r="U125" s="21">
        <v>12619.490880000001</v>
      </c>
      <c r="V125" s="13" t="s">
        <v>282</v>
      </c>
    </row>
    <row r="126" spans="1:22" ht="22.5" customHeight="1" x14ac:dyDescent="0.2">
      <c r="A126" s="8"/>
      <c r="B126" s="13" t="s">
        <v>2</v>
      </c>
      <c r="C126" s="14">
        <v>17082474</v>
      </c>
      <c r="D126" s="14">
        <v>8541237</v>
      </c>
      <c r="E126" s="14">
        <v>17082474</v>
      </c>
      <c r="F126" s="14">
        <v>17082474</v>
      </c>
      <c r="G126" s="14"/>
      <c r="H126" s="14">
        <v>8541236.9100000001</v>
      </c>
      <c r="I126" s="14">
        <v>17082474</v>
      </c>
      <c r="J126" s="14">
        <v>17082474</v>
      </c>
      <c r="K126" s="27"/>
      <c r="L126" s="8"/>
      <c r="M126" s="18" t="s">
        <v>2</v>
      </c>
      <c r="N126" s="14">
        <v>17559.681</v>
      </c>
      <c r="O126" s="21">
        <v>17332.853999999999</v>
      </c>
      <c r="P126" s="21">
        <v>17559.681</v>
      </c>
      <c r="Q126" s="21">
        <v>17559.681</v>
      </c>
      <c r="R126" s="21"/>
      <c r="S126" s="21">
        <v>17381.57949</v>
      </c>
      <c r="T126" s="21">
        <v>17531.164679999998</v>
      </c>
      <c r="U126" s="21">
        <v>17518.464690000001</v>
      </c>
      <c r="V126" s="13" t="s">
        <v>283</v>
      </c>
    </row>
    <row r="127" spans="1:22" ht="21" customHeight="1" x14ac:dyDescent="0.2">
      <c r="A127" s="8" t="s">
        <v>163</v>
      </c>
      <c r="B127" s="9" t="s">
        <v>11</v>
      </c>
      <c r="C127" s="14"/>
      <c r="D127" s="14"/>
      <c r="E127" s="14"/>
      <c r="F127" s="14"/>
      <c r="G127" s="14"/>
      <c r="H127" s="14"/>
      <c r="I127" s="14"/>
      <c r="J127" s="14"/>
      <c r="K127" s="27"/>
      <c r="L127" s="8" t="s">
        <v>163</v>
      </c>
      <c r="M127" s="9" t="s">
        <v>11</v>
      </c>
      <c r="N127" s="14">
        <v>0</v>
      </c>
      <c r="O127" s="14">
        <v>0</v>
      </c>
      <c r="P127" s="14">
        <v>0</v>
      </c>
      <c r="Q127" s="14">
        <v>0</v>
      </c>
      <c r="R127" s="14"/>
      <c r="S127" s="14">
        <v>0</v>
      </c>
      <c r="T127" s="14">
        <v>0</v>
      </c>
      <c r="U127" s="14">
        <v>0</v>
      </c>
    </row>
    <row r="128" spans="1:22" ht="14.25" customHeight="1" x14ac:dyDescent="0.2">
      <c r="A128" s="8"/>
      <c r="B128" s="9"/>
      <c r="C128" s="14"/>
      <c r="D128" s="14"/>
      <c r="E128" s="14"/>
      <c r="F128" s="14"/>
      <c r="G128" s="14"/>
      <c r="H128" s="14"/>
      <c r="I128" s="14"/>
      <c r="J128" s="14"/>
      <c r="K128" s="27"/>
      <c r="L128" s="8"/>
      <c r="M128" s="11" t="s">
        <v>21</v>
      </c>
      <c r="N128" s="12">
        <v>24007.7745</v>
      </c>
      <c r="O128" s="12">
        <v>13687.94109</v>
      </c>
      <c r="P128" s="12">
        <v>13801.147630000001</v>
      </c>
      <c r="Q128" s="12">
        <v>14363.396630000001</v>
      </c>
      <c r="R128" s="12"/>
      <c r="S128" s="12">
        <v>11714.49526</v>
      </c>
      <c r="T128" s="12">
        <v>11822.012369999999</v>
      </c>
      <c r="U128" s="12">
        <v>12007.149800000001</v>
      </c>
    </row>
    <row r="129" spans="1:21" ht="14.25" customHeight="1" x14ac:dyDescent="0.2">
      <c r="A129" s="8"/>
      <c r="B129" s="9"/>
      <c r="C129" s="14"/>
      <c r="D129" s="14"/>
      <c r="E129" s="14"/>
      <c r="F129" s="14"/>
      <c r="G129" s="14"/>
      <c r="H129" s="14"/>
      <c r="I129" s="14"/>
      <c r="J129" s="14"/>
      <c r="K129" s="27"/>
      <c r="L129" s="8"/>
      <c r="M129" s="13" t="s">
        <v>0</v>
      </c>
      <c r="N129" s="14">
        <v>24007.7745</v>
      </c>
      <c r="O129" s="14">
        <v>13687.94109</v>
      </c>
      <c r="P129" s="14">
        <v>13801.147630000001</v>
      </c>
      <c r="Q129" s="14">
        <v>14363.396630000001</v>
      </c>
      <c r="R129" s="14"/>
      <c r="S129" s="14">
        <v>11714.49526</v>
      </c>
      <c r="T129" s="14">
        <v>11822.012369999999</v>
      </c>
      <c r="U129" s="14">
        <v>12007.149800000001</v>
      </c>
    </row>
    <row r="130" spans="1:21" ht="14.25" customHeight="1" x14ac:dyDescent="0.2">
      <c r="A130" s="8"/>
      <c r="B130" s="9"/>
      <c r="C130" s="14"/>
      <c r="D130" s="14"/>
      <c r="E130" s="14"/>
      <c r="F130" s="14"/>
      <c r="G130" s="14"/>
      <c r="H130" s="14"/>
      <c r="I130" s="14"/>
      <c r="J130" s="14"/>
      <c r="K130" s="27"/>
      <c r="L130" s="8"/>
      <c r="M130" s="19" t="s">
        <v>2</v>
      </c>
      <c r="N130" s="14">
        <v>0</v>
      </c>
      <c r="O130" s="14">
        <v>0</v>
      </c>
      <c r="P130" s="14">
        <v>0</v>
      </c>
      <c r="Q130" s="14">
        <v>0</v>
      </c>
      <c r="R130" s="14"/>
      <c r="S130" s="14">
        <v>0</v>
      </c>
      <c r="T130" s="14">
        <v>0</v>
      </c>
      <c r="U130" s="14">
        <v>0</v>
      </c>
    </row>
    <row r="131" spans="1:21" ht="21" customHeight="1" x14ac:dyDescent="0.2">
      <c r="A131" s="8"/>
      <c r="B131" s="17" t="s">
        <v>218</v>
      </c>
      <c r="C131" s="12">
        <f>C132+C133</f>
        <v>211839387.06130359</v>
      </c>
      <c r="D131" s="12">
        <f>D132+D133</f>
        <v>35845408.300203659</v>
      </c>
      <c r="E131" s="12">
        <f>E132+E133</f>
        <v>71690816.600407317</v>
      </c>
      <c r="F131" s="12">
        <f>F132+F133</f>
        <v>107536224.90061098</v>
      </c>
      <c r="G131" s="12"/>
      <c r="H131" s="12">
        <f>H132+H133</f>
        <v>35845408.300203659</v>
      </c>
      <c r="I131" s="12">
        <f>I132+I133</f>
        <v>71690816.600407317</v>
      </c>
      <c r="J131" s="12">
        <f>J132+J133</f>
        <v>107536224.90061098</v>
      </c>
      <c r="K131" s="27"/>
      <c r="L131" s="8"/>
      <c r="M131" s="17" t="s">
        <v>218</v>
      </c>
      <c r="N131" s="12">
        <v>212315.1394613036</v>
      </c>
      <c r="O131" s="12">
        <v>71014.353366999989</v>
      </c>
      <c r="P131" s="12">
        <v>93471.043229500006</v>
      </c>
      <c r="Q131" s="12">
        <v>111925.67367000002</v>
      </c>
      <c r="R131" s="12"/>
      <c r="S131" s="12">
        <v>71014.353366999989</v>
      </c>
      <c r="T131" s="12">
        <v>93471.043229500006</v>
      </c>
      <c r="U131" s="12">
        <v>111925.67367000002</v>
      </c>
    </row>
    <row r="132" spans="1:21" ht="13.5" customHeight="1" x14ac:dyDescent="0.2">
      <c r="A132" s="8"/>
      <c r="B132" s="13" t="s">
        <v>0</v>
      </c>
      <c r="C132" s="21">
        <v>211839387.06130359</v>
      </c>
      <c r="D132" s="21">
        <v>35845408.300203659</v>
      </c>
      <c r="E132" s="21">
        <v>71690816.600407317</v>
      </c>
      <c r="F132" s="21">
        <v>107536224.90061098</v>
      </c>
      <c r="G132" s="21"/>
      <c r="H132" s="21">
        <v>35845408.300203659</v>
      </c>
      <c r="I132" s="21">
        <v>71690816.600407317</v>
      </c>
      <c r="J132" s="21">
        <v>107536224.90061098</v>
      </c>
      <c r="K132" s="27"/>
      <c r="L132" s="8"/>
      <c r="M132" s="13" t="s">
        <v>0</v>
      </c>
      <c r="N132" s="14">
        <v>212315.1394613036</v>
      </c>
      <c r="O132" s="14">
        <v>71014.353366999989</v>
      </c>
      <c r="P132" s="14">
        <v>93471.043229500006</v>
      </c>
      <c r="Q132" s="14">
        <v>111925.67367000002</v>
      </c>
      <c r="R132" s="14"/>
      <c r="S132" s="14">
        <v>71014.353366999989</v>
      </c>
      <c r="T132" s="14">
        <v>93471.043229500006</v>
      </c>
      <c r="U132" s="14">
        <v>111925.67367000002</v>
      </c>
    </row>
    <row r="133" spans="1:21" ht="13.5" customHeight="1" x14ac:dyDescent="0.2">
      <c r="A133" s="8"/>
      <c r="B133" s="13" t="s">
        <v>2</v>
      </c>
      <c r="C133" s="21">
        <v>0</v>
      </c>
      <c r="D133" s="21">
        <v>0</v>
      </c>
      <c r="E133" s="21">
        <v>0</v>
      </c>
      <c r="F133" s="21">
        <v>0</v>
      </c>
      <c r="G133" s="21"/>
      <c r="H133" s="21">
        <v>0</v>
      </c>
      <c r="I133" s="21">
        <v>0</v>
      </c>
      <c r="J133" s="21">
        <v>0</v>
      </c>
      <c r="K133" s="27"/>
      <c r="L133" s="8"/>
      <c r="M133" s="13" t="s">
        <v>2</v>
      </c>
      <c r="N133" s="21">
        <v>0</v>
      </c>
      <c r="O133" s="21">
        <v>0</v>
      </c>
      <c r="P133" s="21">
        <v>0</v>
      </c>
      <c r="Q133" s="21">
        <v>0</v>
      </c>
      <c r="R133" s="21"/>
      <c r="S133" s="21">
        <v>0</v>
      </c>
      <c r="T133" s="21">
        <v>0</v>
      </c>
      <c r="U133" s="21">
        <v>0</v>
      </c>
    </row>
    <row r="134" spans="1:21" s="6" customFormat="1" ht="23.25" customHeight="1" x14ac:dyDescent="0.2">
      <c r="A134" s="16"/>
      <c r="B134" s="17" t="s">
        <v>130</v>
      </c>
      <c r="C134" s="20">
        <f>SUM(C135:C136)</f>
        <v>1978161.51</v>
      </c>
      <c r="D134" s="20">
        <f t="shared" ref="D134:J134" si="39">SUM(D135:D136)</f>
        <v>0</v>
      </c>
      <c r="E134" s="20">
        <f t="shared" si="39"/>
        <v>256898.51</v>
      </c>
      <c r="F134" s="20">
        <f t="shared" si="39"/>
        <v>534078.5</v>
      </c>
      <c r="G134" s="20">
        <f t="shared" si="39"/>
        <v>0</v>
      </c>
      <c r="H134" s="20">
        <f t="shared" si="39"/>
        <v>0</v>
      </c>
      <c r="I134" s="20">
        <f t="shared" si="39"/>
        <v>110485.47</v>
      </c>
      <c r="J134" s="20">
        <f t="shared" si="39"/>
        <v>220764.61</v>
      </c>
      <c r="K134" s="27"/>
      <c r="L134" s="16"/>
      <c r="M134" s="17" t="s">
        <v>130</v>
      </c>
      <c r="N134" s="20">
        <v>2075.9488799999999</v>
      </c>
      <c r="O134" s="20">
        <v>790.41032999999993</v>
      </c>
      <c r="P134" s="20">
        <v>896.43326000000002</v>
      </c>
      <c r="Q134" s="20">
        <v>1122.0544</v>
      </c>
      <c r="R134" s="20"/>
      <c r="S134" s="20">
        <v>467.81920000000002</v>
      </c>
      <c r="T134" s="20">
        <v>803.91392000000008</v>
      </c>
      <c r="U134" s="20">
        <v>1080.4998700000001</v>
      </c>
    </row>
    <row r="135" spans="1:21" s="6" customFormat="1" ht="13.5" customHeight="1" x14ac:dyDescent="0.2">
      <c r="A135" s="16"/>
      <c r="B135" s="18" t="s">
        <v>0</v>
      </c>
      <c r="C135" s="21">
        <v>1978161.51</v>
      </c>
      <c r="D135" s="21">
        <v>0</v>
      </c>
      <c r="E135" s="21">
        <v>256898.51</v>
      </c>
      <c r="F135" s="21">
        <v>534078.5</v>
      </c>
      <c r="G135" s="21"/>
      <c r="H135" s="21">
        <v>0</v>
      </c>
      <c r="I135" s="21">
        <v>110485.47</v>
      </c>
      <c r="J135" s="21">
        <v>220764.61</v>
      </c>
      <c r="K135" s="27"/>
      <c r="L135" s="16"/>
      <c r="M135" s="18" t="s">
        <v>0</v>
      </c>
      <c r="N135" s="14">
        <v>2075.9488799999999</v>
      </c>
      <c r="O135" s="14">
        <v>790.41032999999993</v>
      </c>
      <c r="P135" s="14">
        <v>896.43326000000002</v>
      </c>
      <c r="Q135" s="14">
        <v>1122.0544</v>
      </c>
      <c r="R135" s="14"/>
      <c r="S135" s="14">
        <v>467.81920000000002</v>
      </c>
      <c r="T135" s="14">
        <v>803.91392000000008</v>
      </c>
      <c r="U135" s="14">
        <v>1080.4998700000001</v>
      </c>
    </row>
    <row r="136" spans="1:21" s="6" customFormat="1" ht="13.5" customHeight="1" x14ac:dyDescent="0.2">
      <c r="A136" s="16"/>
      <c r="B136" s="18" t="s">
        <v>2</v>
      </c>
      <c r="C136" s="21">
        <v>0</v>
      </c>
      <c r="D136" s="21">
        <v>0</v>
      </c>
      <c r="E136" s="21">
        <v>0</v>
      </c>
      <c r="F136" s="21">
        <v>0</v>
      </c>
      <c r="G136" s="21"/>
      <c r="H136" s="21">
        <v>0</v>
      </c>
      <c r="I136" s="21">
        <v>0</v>
      </c>
      <c r="J136" s="21">
        <v>0</v>
      </c>
      <c r="K136" s="27"/>
      <c r="L136" s="16"/>
      <c r="M136" s="18" t="s">
        <v>2</v>
      </c>
      <c r="N136" s="21">
        <v>0</v>
      </c>
      <c r="O136" s="21">
        <v>0</v>
      </c>
      <c r="P136" s="21">
        <v>0</v>
      </c>
      <c r="Q136" s="21">
        <v>0</v>
      </c>
      <c r="R136" s="21"/>
      <c r="S136" s="21">
        <v>0</v>
      </c>
      <c r="T136" s="21">
        <v>0</v>
      </c>
      <c r="U136" s="21">
        <v>0</v>
      </c>
    </row>
    <row r="137" spans="1:21" s="6" customFormat="1" ht="21" customHeight="1" x14ac:dyDescent="0.2">
      <c r="A137" s="16"/>
      <c r="B137" s="17" t="s">
        <v>149</v>
      </c>
      <c r="C137" s="20">
        <f>SUM(C138:C139)</f>
        <v>115005.73</v>
      </c>
      <c r="D137" s="20">
        <f t="shared" ref="D137:J137" si="40">SUM(D138:D139)</f>
        <v>14375.72</v>
      </c>
      <c r="E137" s="20">
        <f t="shared" si="40"/>
        <v>28751.43</v>
      </c>
      <c r="F137" s="20">
        <f t="shared" si="40"/>
        <v>43127.15</v>
      </c>
      <c r="G137" s="20"/>
      <c r="H137" s="20">
        <f t="shared" si="40"/>
        <v>10123.61</v>
      </c>
      <c r="I137" s="20">
        <f t="shared" si="40"/>
        <v>19648.099999999999</v>
      </c>
      <c r="J137" s="20">
        <f t="shared" si="40"/>
        <v>29172.589999999997</v>
      </c>
      <c r="K137" s="27"/>
      <c r="L137" s="16"/>
      <c r="M137" s="17" t="s">
        <v>149</v>
      </c>
      <c r="N137" s="20">
        <v>833.33900000000006</v>
      </c>
      <c r="O137" s="20">
        <v>904.16953999999998</v>
      </c>
      <c r="P137" s="20">
        <v>2456.8785899999998</v>
      </c>
      <c r="Q137" s="20">
        <v>438.25430999999998</v>
      </c>
      <c r="R137" s="20"/>
      <c r="S137" s="20">
        <v>152.65518</v>
      </c>
      <c r="T137" s="20">
        <v>280.40176000000002</v>
      </c>
      <c r="U137" s="20">
        <v>311.24885999999998</v>
      </c>
    </row>
    <row r="138" spans="1:21" s="6" customFormat="1" ht="13.5" customHeight="1" x14ac:dyDescent="0.2">
      <c r="A138" s="16"/>
      <c r="B138" s="18" t="s">
        <v>0</v>
      </c>
      <c r="C138" s="21">
        <v>115005.73</v>
      </c>
      <c r="D138" s="21">
        <v>14375.72</v>
      </c>
      <c r="E138" s="21">
        <v>28751.43</v>
      </c>
      <c r="F138" s="21">
        <v>43127.15</v>
      </c>
      <c r="G138" s="21"/>
      <c r="H138" s="21">
        <v>10123.61</v>
      </c>
      <c r="I138" s="21">
        <v>19648.099999999999</v>
      </c>
      <c r="J138" s="21">
        <v>29172.589999999997</v>
      </c>
      <c r="K138" s="27"/>
      <c r="L138" s="16"/>
      <c r="M138" s="18" t="s">
        <v>0</v>
      </c>
      <c r="N138" s="21">
        <v>833.33900000000006</v>
      </c>
      <c r="O138" s="21">
        <v>904.16953999999998</v>
      </c>
      <c r="P138" s="21">
        <v>2456.8785899999998</v>
      </c>
      <c r="Q138" s="21">
        <v>438.25430999999998</v>
      </c>
      <c r="R138" s="21"/>
      <c r="S138" s="14">
        <v>152.65518</v>
      </c>
      <c r="T138" s="14">
        <v>280.40176000000002</v>
      </c>
      <c r="U138" s="21">
        <v>311.24885999999998</v>
      </c>
    </row>
    <row r="139" spans="1:21" s="6" customFormat="1" ht="13.5" customHeight="1" x14ac:dyDescent="0.2">
      <c r="A139" s="16"/>
      <c r="B139" s="18" t="s">
        <v>2</v>
      </c>
      <c r="C139" s="21">
        <v>0</v>
      </c>
      <c r="D139" s="21">
        <v>0</v>
      </c>
      <c r="E139" s="21">
        <v>0</v>
      </c>
      <c r="F139" s="21">
        <v>0</v>
      </c>
      <c r="G139" s="21"/>
      <c r="H139" s="21">
        <v>0</v>
      </c>
      <c r="I139" s="21">
        <v>0</v>
      </c>
      <c r="J139" s="21">
        <v>0</v>
      </c>
      <c r="K139" s="27"/>
      <c r="L139" s="16"/>
      <c r="M139" s="18" t="s">
        <v>2</v>
      </c>
      <c r="N139" s="21">
        <v>0</v>
      </c>
      <c r="O139" s="21">
        <v>0</v>
      </c>
      <c r="P139" s="21">
        <v>0</v>
      </c>
      <c r="Q139" s="21">
        <v>0</v>
      </c>
      <c r="R139" s="21"/>
      <c r="S139" s="21">
        <v>0</v>
      </c>
      <c r="T139" s="21">
        <v>0</v>
      </c>
      <c r="U139" s="21">
        <v>0</v>
      </c>
    </row>
    <row r="140" spans="1:21" ht="26.25" customHeight="1" x14ac:dyDescent="0.2">
      <c r="A140" s="8"/>
      <c r="B140" s="17" t="s">
        <v>255</v>
      </c>
      <c r="C140" s="20"/>
      <c r="D140" s="20"/>
      <c r="E140" s="20"/>
      <c r="F140" s="20"/>
      <c r="G140" s="20"/>
      <c r="H140" s="20"/>
      <c r="I140" s="20"/>
      <c r="J140" s="20"/>
      <c r="K140" s="27"/>
      <c r="L140" s="8"/>
      <c r="M140" s="17" t="s">
        <v>255</v>
      </c>
      <c r="N140" s="20">
        <v>19805.488120000002</v>
      </c>
      <c r="O140" s="20">
        <v>8269.5709999999999</v>
      </c>
      <c r="P140" s="20">
        <v>9275.1090000000004</v>
      </c>
      <c r="Q140" s="20">
        <v>10642.628000000001</v>
      </c>
      <c r="R140" s="20"/>
      <c r="S140" s="20">
        <v>8269.5709999999999</v>
      </c>
      <c r="T140" s="20">
        <v>9275.1090000000004</v>
      </c>
      <c r="U140" s="20">
        <v>10642.628000000001</v>
      </c>
    </row>
    <row r="141" spans="1:21" ht="13.5" customHeight="1" x14ac:dyDescent="0.2">
      <c r="A141" s="8"/>
      <c r="B141" s="18" t="s">
        <v>0</v>
      </c>
      <c r="C141" s="21">
        <v>19805488.120000001</v>
      </c>
      <c r="D141" s="21">
        <v>0</v>
      </c>
      <c r="E141" s="21">
        <v>36903.46</v>
      </c>
      <c r="F141" s="21">
        <v>36903.46</v>
      </c>
      <c r="G141" s="21"/>
      <c r="H141" s="21">
        <v>0</v>
      </c>
      <c r="I141" s="21">
        <v>36903.46</v>
      </c>
      <c r="J141" s="21">
        <v>36903.46</v>
      </c>
      <c r="K141" s="27"/>
      <c r="L141" s="8"/>
      <c r="M141" s="18" t="s">
        <v>0</v>
      </c>
      <c r="N141" s="14">
        <v>19805.488120000002</v>
      </c>
      <c r="O141" s="14">
        <v>8269.5709999999999</v>
      </c>
      <c r="P141" s="14">
        <v>9275.1090000000004</v>
      </c>
      <c r="Q141" s="14">
        <v>10642.628000000001</v>
      </c>
      <c r="R141" s="14"/>
      <c r="S141" s="14">
        <v>8269.5709999999999</v>
      </c>
      <c r="T141" s="14">
        <v>9275.1090000000004</v>
      </c>
      <c r="U141" s="14">
        <v>10642.628000000001</v>
      </c>
    </row>
    <row r="142" spans="1:21" ht="13.5" customHeight="1" x14ac:dyDescent="0.2">
      <c r="A142" s="8"/>
      <c r="B142" s="13" t="s">
        <v>2</v>
      </c>
      <c r="C142" s="14">
        <v>0</v>
      </c>
      <c r="D142" s="14">
        <v>0</v>
      </c>
      <c r="E142" s="14">
        <v>0</v>
      </c>
      <c r="F142" s="14">
        <v>0</v>
      </c>
      <c r="G142" s="14"/>
      <c r="H142" s="14">
        <v>0</v>
      </c>
      <c r="I142" s="14">
        <v>0</v>
      </c>
      <c r="J142" s="14">
        <v>0</v>
      </c>
      <c r="K142" s="27"/>
      <c r="L142" s="8"/>
      <c r="M142" s="13" t="s">
        <v>2</v>
      </c>
      <c r="N142" s="14">
        <v>0</v>
      </c>
      <c r="O142" s="14">
        <v>0</v>
      </c>
      <c r="P142" s="14">
        <v>0</v>
      </c>
      <c r="Q142" s="14">
        <v>0</v>
      </c>
      <c r="R142" s="14"/>
      <c r="S142" s="14">
        <v>0</v>
      </c>
      <c r="T142" s="14">
        <v>0</v>
      </c>
      <c r="U142" s="14">
        <v>0</v>
      </c>
    </row>
    <row r="143" spans="1:21" s="6" customFormat="1" ht="21" customHeight="1" x14ac:dyDescent="0.2">
      <c r="A143" s="16"/>
      <c r="B143" s="17" t="s">
        <v>183</v>
      </c>
      <c r="C143" s="20">
        <f>SUM(C144:C145)</f>
        <v>6329492.25</v>
      </c>
      <c r="D143" s="20">
        <f t="shared" ref="D143:J143" si="41">SUM(D144:D145)</f>
        <v>0</v>
      </c>
      <c r="E143" s="20">
        <f t="shared" si="41"/>
        <v>1271221.49</v>
      </c>
      <c r="F143" s="20">
        <f t="shared" si="41"/>
        <v>1719490.58</v>
      </c>
      <c r="G143" s="20">
        <f t="shared" si="41"/>
        <v>0</v>
      </c>
      <c r="H143" s="20">
        <f t="shared" si="41"/>
        <v>0</v>
      </c>
      <c r="I143" s="20">
        <f t="shared" si="41"/>
        <v>1263109.18</v>
      </c>
      <c r="J143" s="20">
        <f t="shared" si="41"/>
        <v>1544086.25</v>
      </c>
      <c r="K143" s="27"/>
      <c r="L143" s="16"/>
      <c r="M143" s="17" t="s">
        <v>183</v>
      </c>
      <c r="N143" s="20">
        <v>6329.4922500000002</v>
      </c>
      <c r="O143" s="20">
        <v>2157.49638</v>
      </c>
      <c r="P143" s="20">
        <v>2605.7654699999998</v>
      </c>
      <c r="Q143" s="20">
        <v>3054.0345599999996</v>
      </c>
      <c r="R143" s="20"/>
      <c r="S143" s="20">
        <v>2144.09717</v>
      </c>
      <c r="T143" s="20">
        <v>2588.2634000000003</v>
      </c>
      <c r="U143" s="20">
        <v>3015.1474800000001</v>
      </c>
    </row>
    <row r="144" spans="1:21" s="6" customFormat="1" ht="13.5" customHeight="1" x14ac:dyDescent="0.2">
      <c r="A144" s="16"/>
      <c r="B144" s="18" t="s">
        <v>0</v>
      </c>
      <c r="C144" s="21">
        <v>6329492.25</v>
      </c>
      <c r="D144" s="21">
        <v>0</v>
      </c>
      <c r="E144" s="21">
        <v>1271221.49</v>
      </c>
      <c r="F144" s="21">
        <v>1719490.58</v>
      </c>
      <c r="G144" s="21"/>
      <c r="H144" s="21">
        <v>0</v>
      </c>
      <c r="I144" s="21">
        <v>1263109.18</v>
      </c>
      <c r="J144" s="21">
        <v>1544086.25</v>
      </c>
      <c r="K144" s="27"/>
      <c r="L144" s="16"/>
      <c r="M144" s="18" t="s">
        <v>0</v>
      </c>
      <c r="N144" s="14">
        <v>6329.4922500000002</v>
      </c>
      <c r="O144" s="14">
        <v>2157.49638</v>
      </c>
      <c r="P144" s="14">
        <v>2605.7654699999998</v>
      </c>
      <c r="Q144" s="14">
        <v>3054.0345599999996</v>
      </c>
      <c r="R144" s="14"/>
      <c r="S144" s="14">
        <v>2144.09717</v>
      </c>
      <c r="T144" s="14">
        <v>2588.2634000000003</v>
      </c>
      <c r="U144" s="14">
        <v>3015.1474800000001</v>
      </c>
    </row>
    <row r="145" spans="1:22" s="6" customFormat="1" ht="14.25" customHeight="1" x14ac:dyDescent="0.2">
      <c r="A145" s="16"/>
      <c r="B145" s="18" t="s">
        <v>2</v>
      </c>
      <c r="C145" s="21">
        <v>0</v>
      </c>
      <c r="D145" s="21">
        <v>0</v>
      </c>
      <c r="E145" s="21">
        <v>0</v>
      </c>
      <c r="F145" s="21">
        <v>0</v>
      </c>
      <c r="G145" s="21"/>
      <c r="H145" s="21">
        <v>0</v>
      </c>
      <c r="I145" s="21">
        <v>0</v>
      </c>
      <c r="J145" s="21">
        <v>0</v>
      </c>
      <c r="K145" s="27"/>
      <c r="L145" s="16"/>
      <c r="M145" s="18" t="s">
        <v>2</v>
      </c>
      <c r="N145" s="21">
        <v>0</v>
      </c>
      <c r="O145" s="21">
        <v>0</v>
      </c>
      <c r="P145" s="21">
        <v>0</v>
      </c>
      <c r="Q145" s="21">
        <v>0</v>
      </c>
      <c r="R145" s="21"/>
      <c r="S145" s="21">
        <v>0</v>
      </c>
      <c r="T145" s="21">
        <v>0</v>
      </c>
      <c r="U145" s="21">
        <v>0</v>
      </c>
    </row>
    <row r="146" spans="1:22" s="6" customFormat="1" ht="13.5" customHeight="1" x14ac:dyDescent="0.2">
      <c r="A146" s="16"/>
      <c r="B146" s="17" t="s">
        <v>212</v>
      </c>
      <c r="C146" s="20">
        <f>SUM(C147:C148)</f>
        <v>7088757.1699999999</v>
      </c>
      <c r="D146" s="20">
        <f t="shared" ref="D146:J146" si="42">SUM(D147:D148)</f>
        <v>590244.26016304304</v>
      </c>
      <c r="E146" s="20">
        <f t="shared" si="42"/>
        <v>1186063.0903260862</v>
      </c>
      <c r="F146" s="20">
        <f t="shared" si="42"/>
        <v>1776307.3504891291</v>
      </c>
      <c r="G146" s="20">
        <f t="shared" si="42"/>
        <v>0</v>
      </c>
      <c r="H146" s="20">
        <f t="shared" si="42"/>
        <v>0</v>
      </c>
      <c r="I146" s="20">
        <f t="shared" si="42"/>
        <v>9351.82</v>
      </c>
      <c r="J146" s="20">
        <f t="shared" si="42"/>
        <v>547041.15999999992</v>
      </c>
      <c r="K146" s="27"/>
      <c r="L146" s="16"/>
      <c r="M146" s="17" t="s">
        <v>212</v>
      </c>
      <c r="N146" s="20">
        <v>7088.7571699999999</v>
      </c>
      <c r="O146" s="20">
        <v>2366.6144926521724</v>
      </c>
      <c r="P146" s="20">
        <v>2956.8587408152152</v>
      </c>
      <c r="Q146" s="20">
        <v>3547.1658709782582</v>
      </c>
      <c r="R146" s="20"/>
      <c r="S146" s="20">
        <v>711.81260000000009</v>
      </c>
      <c r="T146" s="20">
        <v>746.05829000000006</v>
      </c>
      <c r="U146" s="20">
        <v>1029.3163500000001</v>
      </c>
    </row>
    <row r="147" spans="1:22" s="6" customFormat="1" ht="13.5" customHeight="1" x14ac:dyDescent="0.2">
      <c r="A147" s="16"/>
      <c r="B147" s="18" t="s">
        <v>0</v>
      </c>
      <c r="C147" s="21">
        <v>7088757.1699999999</v>
      </c>
      <c r="D147" s="21">
        <v>590244.26016304304</v>
      </c>
      <c r="E147" s="21">
        <v>1186063.0903260862</v>
      </c>
      <c r="F147" s="21">
        <v>1776307.3504891291</v>
      </c>
      <c r="G147" s="21"/>
      <c r="H147" s="21">
        <v>0</v>
      </c>
      <c r="I147" s="21">
        <v>9351.82</v>
      </c>
      <c r="J147" s="21">
        <v>547041.15999999992</v>
      </c>
      <c r="K147" s="27"/>
      <c r="L147" s="16"/>
      <c r="M147" s="18" t="s">
        <v>0</v>
      </c>
      <c r="N147" s="14">
        <v>7088.7571699999999</v>
      </c>
      <c r="O147" s="14">
        <v>2366.6144926521724</v>
      </c>
      <c r="P147" s="14">
        <v>2956.8587408152152</v>
      </c>
      <c r="Q147" s="14">
        <v>3547.1658709782582</v>
      </c>
      <c r="R147" s="14"/>
      <c r="S147" s="14">
        <v>711.81260000000009</v>
      </c>
      <c r="T147" s="14">
        <v>746.05829000000006</v>
      </c>
      <c r="U147" s="14">
        <v>1029.3163500000001</v>
      </c>
      <c r="V147" s="14"/>
    </row>
    <row r="148" spans="1:22" s="6" customFormat="1" ht="13.5" customHeight="1" x14ac:dyDescent="0.2">
      <c r="A148" s="16"/>
      <c r="B148" s="18" t="s">
        <v>2</v>
      </c>
      <c r="C148" s="21">
        <v>0</v>
      </c>
      <c r="D148" s="21">
        <v>0</v>
      </c>
      <c r="E148" s="21">
        <v>0</v>
      </c>
      <c r="F148" s="21">
        <v>0</v>
      </c>
      <c r="G148" s="21"/>
      <c r="H148" s="21">
        <v>0</v>
      </c>
      <c r="I148" s="21">
        <v>0</v>
      </c>
      <c r="J148" s="21">
        <v>0</v>
      </c>
      <c r="K148" s="27"/>
      <c r="L148" s="16"/>
      <c r="M148" s="18" t="s">
        <v>2</v>
      </c>
      <c r="N148" s="21">
        <v>0</v>
      </c>
      <c r="O148" s="21">
        <v>0</v>
      </c>
      <c r="P148" s="21">
        <v>0</v>
      </c>
      <c r="Q148" s="21">
        <v>0</v>
      </c>
      <c r="R148" s="21"/>
      <c r="S148" s="21">
        <v>0</v>
      </c>
      <c r="T148" s="21">
        <v>0</v>
      </c>
      <c r="U148" s="21">
        <v>0</v>
      </c>
      <c r="V148" s="14"/>
    </row>
    <row r="149" spans="1:22" s="6" customFormat="1" ht="18" customHeight="1" x14ac:dyDescent="0.2">
      <c r="A149" s="16"/>
      <c r="B149" s="17" t="s">
        <v>127</v>
      </c>
      <c r="C149" s="20">
        <f>SUM(C150:C151)</f>
        <v>411323608.26999998</v>
      </c>
      <c r="D149" s="20">
        <f t="shared" ref="D149:J149" si="43">SUM(D150:D151)</f>
        <v>563027.74</v>
      </c>
      <c r="E149" s="20">
        <f t="shared" si="43"/>
        <v>1864468.1800000002</v>
      </c>
      <c r="F149" s="20">
        <f t="shared" si="43"/>
        <v>99407184.879999995</v>
      </c>
      <c r="G149" s="20">
        <f t="shared" si="43"/>
        <v>0</v>
      </c>
      <c r="H149" s="20">
        <f t="shared" si="43"/>
        <v>554798.1</v>
      </c>
      <c r="I149" s="20">
        <f t="shared" si="43"/>
        <v>1260092.6499999999</v>
      </c>
      <c r="J149" s="20">
        <f t="shared" si="43"/>
        <v>2292421.5199999996</v>
      </c>
      <c r="K149" s="27"/>
      <c r="L149" s="16"/>
      <c r="M149" s="17" t="s">
        <v>127</v>
      </c>
      <c r="N149" s="20">
        <v>410345.79027</v>
      </c>
      <c r="O149" s="20">
        <v>109666.02981000001</v>
      </c>
      <c r="P149" s="20">
        <v>147102.13269999999</v>
      </c>
      <c r="Q149" s="20">
        <v>209582.28005999999</v>
      </c>
      <c r="R149" s="20"/>
      <c r="S149" s="20">
        <v>59550.236785200017</v>
      </c>
      <c r="T149" s="20">
        <v>112953.39408960001</v>
      </c>
      <c r="U149" s="20">
        <v>146405.88958720001</v>
      </c>
      <c r="V149" s="52"/>
    </row>
    <row r="150" spans="1:22" s="6" customFormat="1" ht="13.5" customHeight="1" x14ac:dyDescent="0.2">
      <c r="A150" s="16"/>
      <c r="B150" s="18" t="s">
        <v>0</v>
      </c>
      <c r="C150" s="21">
        <v>22912181.27</v>
      </c>
      <c r="D150" s="21">
        <v>563027.74</v>
      </c>
      <c r="E150" s="21">
        <v>1864468.1800000002</v>
      </c>
      <c r="F150" s="21">
        <v>4118356.8800000004</v>
      </c>
      <c r="G150" s="21"/>
      <c r="H150" s="21">
        <v>554798.1</v>
      </c>
      <c r="I150" s="21">
        <v>1260092.6499999999</v>
      </c>
      <c r="J150" s="21">
        <v>2292421.5199999996</v>
      </c>
      <c r="K150" s="27"/>
      <c r="L150" s="16"/>
      <c r="M150" s="18" t="s">
        <v>0</v>
      </c>
      <c r="N150" s="14">
        <v>21934.363269999998</v>
      </c>
      <c r="O150" s="14">
        <v>6200.0862799999995</v>
      </c>
      <c r="P150" s="14">
        <v>7528.7961699999996</v>
      </c>
      <c r="Q150" s="14">
        <v>9545.453059999998</v>
      </c>
      <c r="R150" s="14"/>
      <c r="S150" s="14">
        <v>3117.1972800000003</v>
      </c>
      <c r="T150" s="14">
        <v>4015.9415099999997</v>
      </c>
      <c r="U150" s="14">
        <v>7023.1122599999999</v>
      </c>
      <c r="V150" s="14" t="s">
        <v>264</v>
      </c>
    </row>
    <row r="151" spans="1:22" s="6" customFormat="1" ht="13.5" customHeight="1" x14ac:dyDescent="0.2">
      <c r="A151" s="16"/>
      <c r="B151" s="18" t="s">
        <v>2</v>
      </c>
      <c r="C151" s="21">
        <v>388411427</v>
      </c>
      <c r="D151" s="21">
        <v>0</v>
      </c>
      <c r="E151" s="21">
        <v>0</v>
      </c>
      <c r="F151" s="21">
        <v>95288828</v>
      </c>
      <c r="G151" s="21"/>
      <c r="H151" s="21">
        <v>0</v>
      </c>
      <c r="I151" s="21">
        <v>0</v>
      </c>
      <c r="J151" s="21">
        <v>0</v>
      </c>
      <c r="K151" s="27"/>
      <c r="L151" s="16"/>
      <c r="M151" s="18" t="s">
        <v>2</v>
      </c>
      <c r="N151" s="21">
        <v>388411.42700000003</v>
      </c>
      <c r="O151" s="21">
        <v>103465.94353</v>
      </c>
      <c r="P151" s="21">
        <v>139573.33653</v>
      </c>
      <c r="Q151" s="21">
        <v>200036.82699999999</v>
      </c>
      <c r="R151" s="21"/>
      <c r="S151" s="21">
        <v>56433.039505200017</v>
      </c>
      <c r="T151" s="21">
        <v>108937.45257960001</v>
      </c>
      <c r="U151" s="21">
        <v>139382.77732720002</v>
      </c>
      <c r="V151" s="14" t="s">
        <v>263</v>
      </c>
    </row>
    <row r="152" spans="1:22" s="6" customFormat="1" ht="21" customHeight="1" x14ac:dyDescent="0.2">
      <c r="A152" s="16"/>
      <c r="B152" s="17" t="s">
        <v>226</v>
      </c>
      <c r="C152" s="20">
        <f>SUM(C153:C154)</f>
        <v>156748</v>
      </c>
      <c r="D152" s="20">
        <f t="shared" ref="D152:J152" si="44">SUM(D153:D154)</f>
        <v>0</v>
      </c>
      <c r="E152" s="20">
        <f t="shared" si="44"/>
        <v>43300</v>
      </c>
      <c r="F152" s="20">
        <f t="shared" si="44"/>
        <v>64950</v>
      </c>
      <c r="G152" s="20">
        <f t="shared" si="44"/>
        <v>0</v>
      </c>
      <c r="H152" s="20">
        <f t="shared" si="44"/>
        <v>0</v>
      </c>
      <c r="I152" s="20">
        <f t="shared" si="44"/>
        <v>14719.6</v>
      </c>
      <c r="J152" s="20">
        <f t="shared" si="44"/>
        <v>29373.760000000002</v>
      </c>
      <c r="K152" s="27"/>
      <c r="L152" s="16"/>
      <c r="M152" s="17" t="s">
        <v>226</v>
      </c>
      <c r="N152" s="20">
        <v>356.74799999999999</v>
      </c>
      <c r="O152" s="20">
        <v>21.65</v>
      </c>
      <c r="P152" s="20">
        <v>43.3</v>
      </c>
      <c r="Q152" s="20">
        <v>64.95</v>
      </c>
      <c r="R152" s="20"/>
      <c r="S152" s="20">
        <v>21.65</v>
      </c>
      <c r="T152" s="20">
        <v>38.486220000000003</v>
      </c>
      <c r="U152" s="20">
        <v>38.485770000000002</v>
      </c>
    </row>
    <row r="153" spans="1:22" s="6" customFormat="1" ht="13.5" customHeight="1" x14ac:dyDescent="0.2">
      <c r="A153" s="16"/>
      <c r="B153" s="18" t="s">
        <v>0</v>
      </c>
      <c r="C153" s="21">
        <v>156748</v>
      </c>
      <c r="D153" s="21">
        <v>0</v>
      </c>
      <c r="E153" s="21">
        <v>43300</v>
      </c>
      <c r="F153" s="21">
        <v>64950</v>
      </c>
      <c r="G153" s="21"/>
      <c r="H153" s="21">
        <v>0</v>
      </c>
      <c r="I153" s="21">
        <v>14719.6</v>
      </c>
      <c r="J153" s="21">
        <v>29373.760000000002</v>
      </c>
      <c r="K153" s="27"/>
      <c r="L153" s="16"/>
      <c r="M153" s="18" t="s">
        <v>0</v>
      </c>
      <c r="N153" s="21">
        <v>356.74799999999999</v>
      </c>
      <c r="O153" s="21">
        <v>21.65</v>
      </c>
      <c r="P153" s="21">
        <v>43.3</v>
      </c>
      <c r="Q153" s="21">
        <v>64.95</v>
      </c>
      <c r="R153" s="21"/>
      <c r="S153" s="21">
        <v>21.65</v>
      </c>
      <c r="T153" s="21">
        <v>38.486220000000003</v>
      </c>
      <c r="U153" s="21">
        <v>38.485770000000002</v>
      </c>
      <c r="V153" s="14" t="s">
        <v>286</v>
      </c>
    </row>
    <row r="154" spans="1:22" s="6" customFormat="1" ht="13.5" customHeight="1" x14ac:dyDescent="0.2">
      <c r="A154" s="16"/>
      <c r="B154" s="18" t="s">
        <v>2</v>
      </c>
      <c r="C154" s="21">
        <v>0</v>
      </c>
      <c r="D154" s="21">
        <v>0</v>
      </c>
      <c r="E154" s="21">
        <v>0</v>
      </c>
      <c r="F154" s="21">
        <v>0</v>
      </c>
      <c r="G154" s="21"/>
      <c r="H154" s="21">
        <v>0</v>
      </c>
      <c r="I154" s="21">
        <v>0</v>
      </c>
      <c r="J154" s="21">
        <v>0</v>
      </c>
      <c r="K154" s="27"/>
      <c r="L154" s="16"/>
      <c r="M154" s="18" t="s">
        <v>2</v>
      </c>
      <c r="N154" s="21">
        <v>0</v>
      </c>
      <c r="O154" s="21">
        <v>0</v>
      </c>
      <c r="P154" s="21">
        <v>0</v>
      </c>
      <c r="Q154" s="21">
        <v>0</v>
      </c>
      <c r="R154" s="21"/>
      <c r="S154" s="21">
        <v>0</v>
      </c>
      <c r="T154" s="21">
        <v>0</v>
      </c>
      <c r="U154" s="21">
        <v>0</v>
      </c>
    </row>
    <row r="155" spans="1:22" ht="13.5" customHeight="1" x14ac:dyDescent="0.2">
      <c r="A155" s="8"/>
      <c r="B155" s="17" t="s">
        <v>150</v>
      </c>
      <c r="C155" s="20">
        <f>C156+C157</f>
        <v>49639186.93999999</v>
      </c>
      <c r="D155" s="20">
        <f>D156+D157</f>
        <v>19420326.300000001</v>
      </c>
      <c r="E155" s="20">
        <f>E156+E157</f>
        <v>20697171.719999999</v>
      </c>
      <c r="F155" s="20">
        <f>F156+F157</f>
        <v>35463028.259999998</v>
      </c>
      <c r="G155" s="20"/>
      <c r="H155" s="20">
        <f>H156+H157</f>
        <v>2505592.14</v>
      </c>
      <c r="I155" s="20">
        <f>I156+I157</f>
        <v>3894032.74</v>
      </c>
      <c r="J155" s="20">
        <f>J156+J157</f>
        <v>10533393.020000001</v>
      </c>
      <c r="K155" s="27"/>
      <c r="L155" s="8"/>
      <c r="M155" s="17" t="s">
        <v>150</v>
      </c>
      <c r="N155" s="20">
        <v>71390.450460000007</v>
      </c>
      <c r="O155" s="20">
        <v>47831.765898333331</v>
      </c>
      <c r="P155" s="20">
        <v>50426.630309933345</v>
      </c>
      <c r="Q155" s="20">
        <v>55957.000898733342</v>
      </c>
      <c r="R155" s="20"/>
      <c r="S155" s="20">
        <v>21286.128479999999</v>
      </c>
      <c r="T155" s="20">
        <v>30051.206590000002</v>
      </c>
      <c r="U155" s="20">
        <v>40221.673900000002</v>
      </c>
    </row>
    <row r="156" spans="1:22" ht="13.5" customHeight="1" x14ac:dyDescent="0.2">
      <c r="A156" s="16"/>
      <c r="B156" s="18" t="s">
        <v>0</v>
      </c>
      <c r="C156" s="21">
        <v>49639186.93999999</v>
      </c>
      <c r="D156" s="21">
        <v>19420326.300000001</v>
      </c>
      <c r="E156" s="21">
        <v>20697171.719999999</v>
      </c>
      <c r="F156" s="21">
        <v>35463028.259999998</v>
      </c>
      <c r="G156" s="21"/>
      <c r="H156" s="21">
        <v>2505592.14</v>
      </c>
      <c r="I156" s="21">
        <v>3894032.74</v>
      </c>
      <c r="J156" s="21">
        <v>10533393.020000001</v>
      </c>
      <c r="K156" s="27"/>
      <c r="L156" s="16"/>
      <c r="M156" s="18" t="s">
        <v>0</v>
      </c>
      <c r="N156" s="14">
        <v>71390.450460000007</v>
      </c>
      <c r="O156" s="14">
        <v>47831.765898333331</v>
      </c>
      <c r="P156" s="14">
        <v>50426.630309933345</v>
      </c>
      <c r="Q156" s="14">
        <v>55957.000898733342</v>
      </c>
      <c r="R156" s="14"/>
      <c r="S156" s="14">
        <v>21286.128479999999</v>
      </c>
      <c r="T156" s="14">
        <v>30051.206590000002</v>
      </c>
      <c r="U156" s="14">
        <v>40221.673900000002</v>
      </c>
    </row>
    <row r="157" spans="1:22" ht="13.5" customHeight="1" x14ac:dyDescent="0.2">
      <c r="A157" s="16"/>
      <c r="B157" s="18" t="s">
        <v>2</v>
      </c>
      <c r="C157" s="21">
        <v>0</v>
      </c>
      <c r="D157" s="21">
        <v>0</v>
      </c>
      <c r="E157" s="21">
        <v>0</v>
      </c>
      <c r="F157" s="21">
        <v>0</v>
      </c>
      <c r="G157" s="21"/>
      <c r="H157" s="21">
        <v>0</v>
      </c>
      <c r="I157" s="21">
        <v>0</v>
      </c>
      <c r="J157" s="21">
        <v>0</v>
      </c>
      <c r="K157" s="27"/>
      <c r="L157" s="16"/>
      <c r="M157" s="18" t="s">
        <v>2</v>
      </c>
      <c r="N157" s="21">
        <v>0</v>
      </c>
      <c r="O157" s="21">
        <v>0</v>
      </c>
      <c r="P157" s="21">
        <v>0</v>
      </c>
      <c r="Q157" s="21">
        <v>0</v>
      </c>
      <c r="R157" s="21"/>
      <c r="S157" s="21">
        <v>0</v>
      </c>
      <c r="T157" s="21">
        <v>0</v>
      </c>
      <c r="U157" s="21">
        <v>0</v>
      </c>
    </row>
    <row r="158" spans="1:22" s="6" customFormat="1" ht="13.5" customHeight="1" x14ac:dyDescent="0.2">
      <c r="A158" s="16"/>
      <c r="B158" s="17" t="s">
        <v>197</v>
      </c>
      <c r="C158" s="20">
        <f>SUM(C159:C160)</f>
        <v>5813740</v>
      </c>
      <c r="D158" s="20">
        <f t="shared" ref="D158:J158" si="45">SUM(D159:D160)</f>
        <v>5908</v>
      </c>
      <c r="E158" s="20">
        <f t="shared" si="45"/>
        <v>697648</v>
      </c>
      <c r="F158" s="20">
        <f t="shared" si="45"/>
        <v>1046472</v>
      </c>
      <c r="G158" s="20">
        <f t="shared" si="45"/>
        <v>0</v>
      </c>
      <c r="H158" s="20">
        <f t="shared" si="45"/>
        <v>0</v>
      </c>
      <c r="I158" s="20">
        <f t="shared" si="45"/>
        <v>298505.25</v>
      </c>
      <c r="J158" s="20">
        <f t="shared" si="45"/>
        <v>378268.68</v>
      </c>
      <c r="K158" s="27"/>
      <c r="L158" s="16"/>
      <c r="M158" s="17" t="s">
        <v>197</v>
      </c>
      <c r="N158" s="20">
        <v>3032.8159999999998</v>
      </c>
      <c r="O158" s="20">
        <v>1530.527</v>
      </c>
      <c r="P158" s="20">
        <v>1692.5039999999999</v>
      </c>
      <c r="Q158" s="20">
        <v>1854.481</v>
      </c>
      <c r="R158" s="20"/>
      <c r="S158" s="20">
        <v>1229.26448</v>
      </c>
      <c r="T158" s="20">
        <v>1410.0329999999999</v>
      </c>
      <c r="U158" s="20">
        <v>1522.6285700000001</v>
      </c>
    </row>
    <row r="159" spans="1:22" s="6" customFormat="1" ht="13.5" customHeight="1" x14ac:dyDescent="0.2">
      <c r="A159" s="16"/>
      <c r="B159" s="18" t="s">
        <v>0</v>
      </c>
      <c r="C159" s="21">
        <v>5813740</v>
      </c>
      <c r="D159" s="21">
        <v>5908</v>
      </c>
      <c r="E159" s="21">
        <v>697648</v>
      </c>
      <c r="F159" s="21">
        <v>1046472</v>
      </c>
      <c r="G159" s="21"/>
      <c r="H159" s="21">
        <v>0</v>
      </c>
      <c r="I159" s="21">
        <v>298505.25</v>
      </c>
      <c r="J159" s="21">
        <v>378268.68</v>
      </c>
      <c r="K159" s="27"/>
      <c r="L159" s="16"/>
      <c r="M159" s="18" t="s">
        <v>0</v>
      </c>
      <c r="N159" s="14">
        <v>3032.8159999999998</v>
      </c>
      <c r="O159" s="14">
        <v>1530.527</v>
      </c>
      <c r="P159" s="14">
        <v>1692.5039999999999</v>
      </c>
      <c r="Q159" s="14">
        <v>1854.481</v>
      </c>
      <c r="R159" s="14"/>
      <c r="S159" s="14">
        <v>1229.26448</v>
      </c>
      <c r="T159" s="14">
        <v>1410.0329999999999</v>
      </c>
      <c r="U159" s="14">
        <v>1522.6285700000001</v>
      </c>
    </row>
    <row r="160" spans="1:22" s="6" customFormat="1" ht="13.5" customHeight="1" x14ac:dyDescent="0.2">
      <c r="A160" s="16"/>
      <c r="B160" s="18" t="s">
        <v>2</v>
      </c>
      <c r="C160" s="21">
        <v>0</v>
      </c>
      <c r="D160" s="21">
        <v>0</v>
      </c>
      <c r="E160" s="21">
        <v>0</v>
      </c>
      <c r="F160" s="21">
        <v>0</v>
      </c>
      <c r="G160" s="21"/>
      <c r="H160" s="21">
        <v>0</v>
      </c>
      <c r="I160" s="21">
        <v>0</v>
      </c>
      <c r="J160" s="21">
        <v>0</v>
      </c>
      <c r="K160" s="27"/>
      <c r="L160" s="16"/>
      <c r="M160" s="18" t="s">
        <v>2</v>
      </c>
      <c r="N160" s="21">
        <v>0</v>
      </c>
      <c r="O160" s="21">
        <v>0</v>
      </c>
      <c r="P160" s="21">
        <v>0</v>
      </c>
      <c r="Q160" s="21">
        <v>0</v>
      </c>
      <c r="R160" s="21"/>
      <c r="S160" s="21">
        <v>0</v>
      </c>
      <c r="T160" s="21">
        <v>0</v>
      </c>
      <c r="U160" s="21">
        <v>0</v>
      </c>
    </row>
    <row r="161" spans="1:21" s="6" customFormat="1" ht="21" customHeight="1" x14ac:dyDescent="0.2">
      <c r="A161" s="16"/>
      <c r="B161" s="17" t="s">
        <v>227</v>
      </c>
      <c r="C161" s="20">
        <f>SUM(C162:C163)</f>
        <v>6225061.9900000002</v>
      </c>
      <c r="D161" s="20">
        <f t="shared" ref="D161:J161" si="46">SUM(D162:D163)</f>
        <v>726849.16</v>
      </c>
      <c r="E161" s="20">
        <f t="shared" si="46"/>
        <v>1453698.32</v>
      </c>
      <c r="F161" s="20">
        <f t="shared" si="46"/>
        <v>2190547.5</v>
      </c>
      <c r="G161" s="20">
        <f t="shared" si="46"/>
        <v>0</v>
      </c>
      <c r="H161" s="20">
        <f t="shared" si="46"/>
        <v>718635.03</v>
      </c>
      <c r="I161" s="20">
        <f t="shared" si="46"/>
        <v>1220964.6099999999</v>
      </c>
      <c r="J161" s="20">
        <f t="shared" si="46"/>
        <v>1601000.0999999999</v>
      </c>
      <c r="K161" s="27"/>
      <c r="L161" s="16"/>
      <c r="M161" s="17" t="s">
        <v>227</v>
      </c>
      <c r="N161" s="20">
        <v>6225.0619900000002</v>
      </c>
      <c r="O161" s="20">
        <v>2907.3966300000002</v>
      </c>
      <c r="P161" s="20">
        <v>3121.4099200000001</v>
      </c>
      <c r="Q161" s="20">
        <v>4361.0948600000002</v>
      </c>
      <c r="R161" s="20"/>
      <c r="S161" s="20">
        <v>2310.0329700000002</v>
      </c>
      <c r="T161" s="20">
        <v>2545.0238300000001</v>
      </c>
      <c r="U161" s="20">
        <v>3774.1524399999998</v>
      </c>
    </row>
    <row r="162" spans="1:21" s="6" customFormat="1" ht="13.5" customHeight="1" x14ac:dyDescent="0.2">
      <c r="A162" s="16"/>
      <c r="B162" s="18" t="s">
        <v>0</v>
      </c>
      <c r="C162" s="21">
        <v>6225061.9900000002</v>
      </c>
      <c r="D162" s="21">
        <v>726849.16</v>
      </c>
      <c r="E162" s="21">
        <v>1453698.32</v>
      </c>
      <c r="F162" s="21">
        <v>2190547.5</v>
      </c>
      <c r="G162" s="21"/>
      <c r="H162" s="21">
        <v>718635.03</v>
      </c>
      <c r="I162" s="21">
        <v>1220964.6099999999</v>
      </c>
      <c r="J162" s="21">
        <v>1601000.0999999999</v>
      </c>
      <c r="K162" s="27"/>
      <c r="L162" s="16"/>
      <c r="M162" s="18" t="s">
        <v>0</v>
      </c>
      <c r="N162" s="14">
        <v>6225.0619900000002</v>
      </c>
      <c r="O162" s="14">
        <v>2907.3966300000002</v>
      </c>
      <c r="P162" s="14">
        <v>3121.4099200000001</v>
      </c>
      <c r="Q162" s="14">
        <v>4361.0948600000002</v>
      </c>
      <c r="R162" s="14"/>
      <c r="S162" s="14">
        <v>2310.0329700000002</v>
      </c>
      <c r="T162" s="14">
        <v>2545.0238300000001</v>
      </c>
      <c r="U162" s="14">
        <v>3774.1524399999998</v>
      </c>
    </row>
    <row r="163" spans="1:21" s="6" customFormat="1" ht="13.5" customHeight="1" x14ac:dyDescent="0.2">
      <c r="A163" s="16"/>
      <c r="B163" s="18" t="s">
        <v>2</v>
      </c>
      <c r="C163" s="21">
        <v>0</v>
      </c>
      <c r="D163" s="21">
        <v>0</v>
      </c>
      <c r="E163" s="21">
        <v>0</v>
      </c>
      <c r="F163" s="21">
        <v>0</v>
      </c>
      <c r="G163" s="21"/>
      <c r="H163" s="21">
        <v>0</v>
      </c>
      <c r="I163" s="21">
        <v>0</v>
      </c>
      <c r="J163" s="21">
        <v>0</v>
      </c>
      <c r="K163" s="27"/>
      <c r="L163" s="16"/>
      <c r="M163" s="18" t="s">
        <v>2</v>
      </c>
      <c r="N163" s="21">
        <v>0</v>
      </c>
      <c r="O163" s="21">
        <v>0</v>
      </c>
      <c r="P163" s="21">
        <v>0</v>
      </c>
      <c r="Q163" s="21">
        <v>0</v>
      </c>
      <c r="R163" s="21"/>
      <c r="S163" s="21">
        <v>0</v>
      </c>
      <c r="T163" s="21">
        <v>0</v>
      </c>
      <c r="U163" s="21">
        <v>0</v>
      </c>
    </row>
    <row r="164" spans="1:21" s="6" customFormat="1" ht="21" customHeight="1" x14ac:dyDescent="0.2">
      <c r="A164" s="16"/>
      <c r="B164" s="17" t="s">
        <v>58</v>
      </c>
      <c r="C164" s="20">
        <f>SUM(C165:C166)</f>
        <v>1647002.19</v>
      </c>
      <c r="D164" s="20">
        <f t="shared" ref="D164:J164" si="47">SUM(D165:D166)</f>
        <v>298111.34999999998</v>
      </c>
      <c r="E164" s="20">
        <f t="shared" si="47"/>
        <v>596222.69999999995</v>
      </c>
      <c r="F164" s="20">
        <f t="shared" si="47"/>
        <v>924747.85</v>
      </c>
      <c r="G164" s="20">
        <f t="shared" si="47"/>
        <v>0</v>
      </c>
      <c r="H164" s="20">
        <f t="shared" si="47"/>
        <v>5454.26</v>
      </c>
      <c r="I164" s="20">
        <f t="shared" si="47"/>
        <v>48751.63</v>
      </c>
      <c r="J164" s="20">
        <f t="shared" si="47"/>
        <v>455388.78</v>
      </c>
      <c r="K164" s="27"/>
      <c r="L164" s="16"/>
      <c r="M164" s="17" t="s">
        <v>58</v>
      </c>
      <c r="N164" s="20">
        <v>1671.0021899999999</v>
      </c>
      <c r="O164" s="20">
        <v>1114.7811100000001</v>
      </c>
      <c r="P164" s="20">
        <v>1182.66049</v>
      </c>
      <c r="Q164" s="20">
        <v>1280.9536799999998</v>
      </c>
      <c r="R164" s="20"/>
      <c r="S164" s="20">
        <v>688.29625999999996</v>
      </c>
      <c r="T164" s="20">
        <v>807.32311000000004</v>
      </c>
      <c r="U164" s="20">
        <v>907.19497000000001</v>
      </c>
    </row>
    <row r="165" spans="1:21" s="6" customFormat="1" ht="13.5" customHeight="1" x14ac:dyDescent="0.2">
      <c r="A165" s="16"/>
      <c r="B165" s="18" t="s">
        <v>0</v>
      </c>
      <c r="C165" s="21">
        <v>1647002.19</v>
      </c>
      <c r="D165" s="21">
        <v>298111.34999999998</v>
      </c>
      <c r="E165" s="21">
        <v>596222.69999999995</v>
      </c>
      <c r="F165" s="21">
        <v>924747.85</v>
      </c>
      <c r="G165" s="21"/>
      <c r="H165" s="21">
        <v>5454.26</v>
      </c>
      <c r="I165" s="21">
        <v>48751.63</v>
      </c>
      <c r="J165" s="21">
        <v>455388.78</v>
      </c>
      <c r="K165" s="27"/>
      <c r="L165" s="16"/>
      <c r="M165" s="18" t="s">
        <v>0</v>
      </c>
      <c r="N165" s="14">
        <v>1671.0021899999999</v>
      </c>
      <c r="O165" s="14">
        <v>1114.7811100000001</v>
      </c>
      <c r="P165" s="14">
        <v>1182.66049</v>
      </c>
      <c r="Q165" s="14">
        <v>1280.9536799999998</v>
      </c>
      <c r="R165" s="14"/>
      <c r="S165" s="14">
        <v>688.29625999999996</v>
      </c>
      <c r="T165" s="14">
        <v>807.32311000000004</v>
      </c>
      <c r="U165" s="14">
        <v>907.19497000000001</v>
      </c>
    </row>
    <row r="166" spans="1:21" s="6" customFormat="1" ht="13.5" customHeight="1" x14ac:dyDescent="0.2">
      <c r="A166" s="16"/>
      <c r="B166" s="18" t="s">
        <v>2</v>
      </c>
      <c r="C166" s="21">
        <v>0</v>
      </c>
      <c r="D166" s="21">
        <v>0</v>
      </c>
      <c r="E166" s="21">
        <v>0</v>
      </c>
      <c r="F166" s="21">
        <v>0</v>
      </c>
      <c r="G166" s="21"/>
      <c r="H166" s="21">
        <v>0</v>
      </c>
      <c r="I166" s="21">
        <v>0</v>
      </c>
      <c r="J166" s="21">
        <v>0</v>
      </c>
      <c r="K166" s="27"/>
      <c r="L166" s="16"/>
      <c r="M166" s="18" t="s">
        <v>2</v>
      </c>
      <c r="N166" s="21">
        <v>0</v>
      </c>
      <c r="O166" s="21">
        <v>0</v>
      </c>
      <c r="P166" s="21">
        <v>0</v>
      </c>
      <c r="Q166" s="21">
        <v>0</v>
      </c>
      <c r="R166" s="21"/>
      <c r="S166" s="21">
        <v>0</v>
      </c>
      <c r="T166" s="21">
        <v>0</v>
      </c>
      <c r="U166" s="21">
        <v>0</v>
      </c>
    </row>
    <row r="167" spans="1:21" s="6" customFormat="1" ht="21" customHeight="1" x14ac:dyDescent="0.2">
      <c r="A167" s="16"/>
      <c r="B167" s="17" t="s">
        <v>192</v>
      </c>
      <c r="C167" s="20">
        <f>SUM(C168:C169)</f>
        <v>1026078</v>
      </c>
      <c r="D167" s="20">
        <f t="shared" ref="D167:J167" si="48">SUM(D168:D169)</f>
        <v>0</v>
      </c>
      <c r="E167" s="20">
        <f t="shared" si="48"/>
        <v>0</v>
      </c>
      <c r="F167" s="20">
        <f t="shared" si="48"/>
        <v>86613</v>
      </c>
      <c r="G167" s="20">
        <f t="shared" si="48"/>
        <v>0</v>
      </c>
      <c r="H167" s="20">
        <f t="shared" si="48"/>
        <v>0</v>
      </c>
      <c r="I167" s="20">
        <f t="shared" si="48"/>
        <v>0</v>
      </c>
      <c r="J167" s="20">
        <f t="shared" si="48"/>
        <v>58422</v>
      </c>
      <c r="K167" s="27"/>
      <c r="L167" s="16"/>
      <c r="M167" s="17" t="s">
        <v>192</v>
      </c>
      <c r="N167" s="20">
        <v>1026.078</v>
      </c>
      <c r="O167" s="20">
        <v>86.613</v>
      </c>
      <c r="P167" s="20">
        <v>173.226</v>
      </c>
      <c r="Q167" s="20">
        <v>173.226</v>
      </c>
      <c r="R167" s="20"/>
      <c r="S167" s="20">
        <v>79.11327</v>
      </c>
      <c r="T167" s="20">
        <v>79.11327</v>
      </c>
      <c r="U167" s="20">
        <v>153.17881</v>
      </c>
    </row>
    <row r="168" spans="1:21" s="6" customFormat="1" ht="13.5" customHeight="1" x14ac:dyDescent="0.2">
      <c r="A168" s="16"/>
      <c r="B168" s="18" t="s">
        <v>0</v>
      </c>
      <c r="C168" s="21">
        <v>1026078</v>
      </c>
      <c r="D168" s="21">
        <v>0</v>
      </c>
      <c r="E168" s="21">
        <v>0</v>
      </c>
      <c r="F168" s="21">
        <v>86613</v>
      </c>
      <c r="G168" s="21"/>
      <c r="H168" s="21">
        <v>0</v>
      </c>
      <c r="I168" s="21">
        <v>0</v>
      </c>
      <c r="J168" s="21">
        <v>58422</v>
      </c>
      <c r="K168" s="27"/>
      <c r="L168" s="16"/>
      <c r="M168" s="18" t="s">
        <v>0</v>
      </c>
      <c r="N168" s="14">
        <v>1026.078</v>
      </c>
      <c r="O168" s="14">
        <v>86.613</v>
      </c>
      <c r="P168" s="14">
        <v>173.226</v>
      </c>
      <c r="Q168" s="14">
        <v>173.226</v>
      </c>
      <c r="R168" s="14"/>
      <c r="S168" s="14">
        <v>79.11327</v>
      </c>
      <c r="T168" s="14">
        <v>79.11327</v>
      </c>
      <c r="U168" s="21">
        <v>153.17881</v>
      </c>
    </row>
    <row r="169" spans="1:21" s="6" customFormat="1" ht="13.5" customHeight="1" x14ac:dyDescent="0.2">
      <c r="A169" s="16"/>
      <c r="B169" s="18" t="s">
        <v>2</v>
      </c>
      <c r="C169" s="21">
        <v>0</v>
      </c>
      <c r="D169" s="21">
        <v>0</v>
      </c>
      <c r="E169" s="21">
        <v>0</v>
      </c>
      <c r="F169" s="21">
        <v>0</v>
      </c>
      <c r="G169" s="21"/>
      <c r="H169" s="21">
        <v>0</v>
      </c>
      <c r="I169" s="21">
        <v>0</v>
      </c>
      <c r="J169" s="21">
        <v>0</v>
      </c>
      <c r="K169" s="27"/>
      <c r="L169" s="16"/>
      <c r="M169" s="18" t="s">
        <v>2</v>
      </c>
      <c r="N169" s="21">
        <v>0</v>
      </c>
      <c r="O169" s="21">
        <v>0</v>
      </c>
      <c r="P169" s="21">
        <v>0</v>
      </c>
      <c r="Q169" s="21">
        <v>0</v>
      </c>
      <c r="R169" s="21"/>
      <c r="S169" s="21">
        <v>0</v>
      </c>
      <c r="T169" s="21">
        <v>0</v>
      </c>
      <c r="U169" s="21">
        <v>0</v>
      </c>
    </row>
    <row r="170" spans="1:21" s="6" customFormat="1" ht="21" customHeight="1" x14ac:dyDescent="0.2">
      <c r="A170" s="16"/>
      <c r="B170" s="17" t="s">
        <v>182</v>
      </c>
      <c r="C170" s="20">
        <f>SUM(C171:C172)</f>
        <v>389140</v>
      </c>
      <c r="D170" s="20">
        <f t="shared" ref="D170:J170" si="49">SUM(D171:D172)</f>
        <v>8548</v>
      </c>
      <c r="E170" s="20">
        <f t="shared" si="49"/>
        <v>74583</v>
      </c>
      <c r="F170" s="20">
        <f t="shared" si="49"/>
        <v>116491</v>
      </c>
      <c r="G170" s="20">
        <f t="shared" si="49"/>
        <v>0</v>
      </c>
      <c r="H170" s="20">
        <f t="shared" si="49"/>
        <v>0</v>
      </c>
      <c r="I170" s="20">
        <f t="shared" si="49"/>
        <v>42497</v>
      </c>
      <c r="J170" s="20">
        <f t="shared" si="49"/>
        <v>99553</v>
      </c>
      <c r="K170" s="27"/>
      <c r="L170" s="16"/>
      <c r="M170" s="17" t="s">
        <v>182</v>
      </c>
      <c r="N170" s="20">
        <v>389.14100000000002</v>
      </c>
      <c r="O170" s="20">
        <v>139.89099999999999</v>
      </c>
      <c r="P170" s="20">
        <v>167.24100000000001</v>
      </c>
      <c r="Q170" s="20">
        <v>205.19900000000001</v>
      </c>
      <c r="R170" s="20"/>
      <c r="S170" s="20">
        <v>120.80155000000001</v>
      </c>
      <c r="T170" s="20">
        <v>142.05000000000001</v>
      </c>
      <c r="U170" s="20">
        <v>179.55699999999999</v>
      </c>
    </row>
    <row r="171" spans="1:21" s="6" customFormat="1" ht="13.5" customHeight="1" x14ac:dyDescent="0.2">
      <c r="A171" s="16"/>
      <c r="B171" s="18" t="s">
        <v>0</v>
      </c>
      <c r="C171" s="21">
        <v>389140</v>
      </c>
      <c r="D171" s="21">
        <v>8548</v>
      </c>
      <c r="E171" s="21">
        <v>74583</v>
      </c>
      <c r="F171" s="21">
        <v>116491</v>
      </c>
      <c r="G171" s="21"/>
      <c r="H171" s="21">
        <v>0</v>
      </c>
      <c r="I171" s="21">
        <v>42497</v>
      </c>
      <c r="J171" s="21">
        <v>99553</v>
      </c>
      <c r="K171" s="27"/>
      <c r="L171" s="16"/>
      <c r="M171" s="18" t="s">
        <v>0</v>
      </c>
      <c r="N171" s="14">
        <v>389.14100000000002</v>
      </c>
      <c r="O171" s="14">
        <v>139.89099999999999</v>
      </c>
      <c r="P171" s="14">
        <v>167.24100000000001</v>
      </c>
      <c r="Q171" s="14">
        <v>205.19900000000001</v>
      </c>
      <c r="R171" s="14"/>
      <c r="S171" s="14">
        <v>120.80155000000001</v>
      </c>
      <c r="T171" s="14">
        <v>142.05000000000001</v>
      </c>
      <c r="U171" s="14">
        <v>179.55699999999999</v>
      </c>
    </row>
    <row r="172" spans="1:21" s="6" customFormat="1" ht="13.5" customHeight="1" x14ac:dyDescent="0.2">
      <c r="A172" s="16"/>
      <c r="B172" s="18" t="s">
        <v>2</v>
      </c>
      <c r="C172" s="21">
        <v>0</v>
      </c>
      <c r="D172" s="21">
        <v>0</v>
      </c>
      <c r="E172" s="21">
        <v>0</v>
      </c>
      <c r="F172" s="21">
        <v>0</v>
      </c>
      <c r="G172" s="21"/>
      <c r="H172" s="21">
        <v>0</v>
      </c>
      <c r="I172" s="21">
        <v>0</v>
      </c>
      <c r="J172" s="21">
        <v>0</v>
      </c>
      <c r="K172" s="27"/>
      <c r="L172" s="16"/>
      <c r="M172" s="18" t="s">
        <v>2</v>
      </c>
      <c r="N172" s="21">
        <v>0</v>
      </c>
      <c r="O172" s="21">
        <v>0</v>
      </c>
      <c r="P172" s="21">
        <v>0</v>
      </c>
      <c r="Q172" s="21">
        <v>0</v>
      </c>
      <c r="R172" s="21"/>
      <c r="S172" s="21">
        <v>0</v>
      </c>
      <c r="T172" s="21">
        <v>0</v>
      </c>
      <c r="U172" s="21">
        <v>0</v>
      </c>
    </row>
    <row r="173" spans="1:21" ht="13.5" customHeight="1" x14ac:dyDescent="0.2">
      <c r="A173" s="8" t="s">
        <v>164</v>
      </c>
      <c r="B173" s="22" t="s">
        <v>59</v>
      </c>
      <c r="C173" s="14"/>
      <c r="D173" s="14"/>
      <c r="E173" s="14"/>
      <c r="F173" s="14"/>
      <c r="G173" s="14"/>
      <c r="H173" s="14"/>
      <c r="I173" s="14"/>
      <c r="J173" s="14"/>
      <c r="K173" s="27"/>
      <c r="L173" s="8" t="s">
        <v>164</v>
      </c>
      <c r="M173" s="22" t="s">
        <v>59</v>
      </c>
      <c r="N173" s="14">
        <v>0</v>
      </c>
      <c r="O173" s="14">
        <v>0</v>
      </c>
      <c r="P173" s="14">
        <v>0</v>
      </c>
      <c r="Q173" s="14">
        <v>0</v>
      </c>
      <c r="R173" s="14"/>
      <c r="S173" s="14">
        <v>0</v>
      </c>
      <c r="T173" s="14">
        <v>0</v>
      </c>
      <c r="U173" s="14">
        <v>0</v>
      </c>
    </row>
    <row r="174" spans="1:21" ht="13.5" customHeight="1" x14ac:dyDescent="0.2">
      <c r="A174" s="16"/>
      <c r="B174" s="17" t="s">
        <v>21</v>
      </c>
      <c r="C174" s="20">
        <f>SUM(C175:C176)</f>
        <v>4068336540</v>
      </c>
      <c r="D174" s="20">
        <f t="shared" ref="D174:J174" si="50">SUM(D175:D176)</f>
        <v>2952721056</v>
      </c>
      <c r="E174" s="20">
        <f t="shared" si="50"/>
        <v>3160255208.9299998</v>
      </c>
      <c r="F174" s="20">
        <f t="shared" si="50"/>
        <v>3137801978.8600001</v>
      </c>
      <c r="G174" s="20">
        <f t="shared" si="50"/>
        <v>0</v>
      </c>
      <c r="H174" s="20">
        <f t="shared" si="50"/>
        <v>0</v>
      </c>
      <c r="I174" s="20">
        <f t="shared" si="50"/>
        <v>161144</v>
      </c>
      <c r="J174" s="20">
        <f t="shared" si="50"/>
        <v>911647985.23000002</v>
      </c>
      <c r="K174" s="27"/>
      <c r="L174" s="16"/>
      <c r="M174" s="17" t="s">
        <v>21</v>
      </c>
      <c r="N174" s="20">
        <v>4292286.6045300001</v>
      </c>
      <c r="O174" s="20">
        <v>3252005.3380699996</v>
      </c>
      <c r="P174" s="20">
        <v>3403601.6055499995</v>
      </c>
      <c r="Q174" s="20">
        <v>3531523.0946</v>
      </c>
      <c r="R174" s="20"/>
      <c r="S174" s="20">
        <v>1154552.7561600001</v>
      </c>
      <c r="T174" s="20">
        <v>1530573.8371700002</v>
      </c>
      <c r="U174" s="20">
        <v>2065858.1407600001</v>
      </c>
    </row>
    <row r="175" spans="1:21" ht="13.5" customHeight="1" x14ac:dyDescent="0.2">
      <c r="A175" s="16"/>
      <c r="B175" s="18" t="s">
        <v>0</v>
      </c>
      <c r="C175" s="14">
        <v>0</v>
      </c>
      <c r="D175" s="21">
        <v>0</v>
      </c>
      <c r="E175" s="21">
        <v>0</v>
      </c>
      <c r="F175" s="21">
        <v>0</v>
      </c>
      <c r="G175" s="21"/>
      <c r="H175" s="21">
        <v>0</v>
      </c>
      <c r="I175" s="21">
        <v>0</v>
      </c>
      <c r="J175" s="21">
        <v>0</v>
      </c>
      <c r="K175" s="27"/>
      <c r="L175" s="16"/>
      <c r="M175" s="18" t="s">
        <v>0</v>
      </c>
      <c r="N175" s="14">
        <v>35265.142369999994</v>
      </c>
      <c r="O175" s="21">
        <v>15676.405250000005</v>
      </c>
      <c r="P175" s="21">
        <v>15676.405250000005</v>
      </c>
      <c r="Q175" s="21">
        <v>15676.405250000005</v>
      </c>
      <c r="R175" s="21"/>
      <c r="S175" s="21">
        <v>15676.405250000005</v>
      </c>
      <c r="T175" s="21">
        <v>15676.405250000005</v>
      </c>
      <c r="U175" s="21">
        <v>15676.405250000005</v>
      </c>
    </row>
    <row r="176" spans="1:21" ht="13.5" customHeight="1" x14ac:dyDescent="0.2">
      <c r="A176" s="16"/>
      <c r="B176" s="18" t="s">
        <v>2</v>
      </c>
      <c r="C176" s="21">
        <v>4068336540</v>
      </c>
      <c r="D176" s="21">
        <v>2952721056</v>
      </c>
      <c r="E176" s="21">
        <v>3160255208.9299998</v>
      </c>
      <c r="F176" s="21">
        <v>3137801978.8600001</v>
      </c>
      <c r="G176" s="21"/>
      <c r="H176" s="21">
        <v>0</v>
      </c>
      <c r="I176" s="21">
        <v>161144</v>
      </c>
      <c r="J176" s="21">
        <v>911647985.23000002</v>
      </c>
      <c r="K176" s="27"/>
      <c r="L176" s="16"/>
      <c r="M176" s="18" t="s">
        <v>2</v>
      </c>
      <c r="N176" s="14">
        <v>4257021.4621599996</v>
      </c>
      <c r="O176" s="14">
        <v>3236328.9328199998</v>
      </c>
      <c r="P176" s="14">
        <v>3387925.2002999997</v>
      </c>
      <c r="Q176" s="14">
        <v>3515846.6893500001</v>
      </c>
      <c r="R176" s="14"/>
      <c r="S176" s="14">
        <v>1138876.35091</v>
      </c>
      <c r="T176" s="14">
        <v>1514897.4319200001</v>
      </c>
      <c r="U176" s="14">
        <v>2050181.73551</v>
      </c>
    </row>
    <row r="177" spans="1:21" s="6" customFormat="1" ht="13.5" customHeight="1" x14ac:dyDescent="0.2">
      <c r="A177" s="16"/>
      <c r="B177" s="17" t="s">
        <v>200</v>
      </c>
      <c r="C177" s="20">
        <f>SUM(C178:C179)</f>
        <v>10631544</v>
      </c>
      <c r="D177" s="20">
        <f t="shared" ref="D177:J177" si="51">SUM(D178:D179)</f>
        <v>19294</v>
      </c>
      <c r="E177" s="20">
        <f t="shared" si="51"/>
        <v>1096588</v>
      </c>
      <c r="F177" s="20">
        <f t="shared" si="51"/>
        <v>2235882</v>
      </c>
      <c r="G177" s="20">
        <f t="shared" si="51"/>
        <v>0</v>
      </c>
      <c r="H177" s="20">
        <f t="shared" si="51"/>
        <v>0</v>
      </c>
      <c r="I177" s="20">
        <f t="shared" si="51"/>
        <v>711509</v>
      </c>
      <c r="J177" s="20">
        <f t="shared" si="51"/>
        <v>1241770</v>
      </c>
      <c r="K177" s="27"/>
      <c r="L177" s="16"/>
      <c r="M177" s="17" t="s">
        <v>200</v>
      </c>
      <c r="N177" s="20">
        <v>13881.544</v>
      </c>
      <c r="O177" s="20">
        <v>4157.1760000000004</v>
      </c>
      <c r="P177" s="20">
        <v>5656.47</v>
      </c>
      <c r="Q177" s="20">
        <v>7155.7640000000001</v>
      </c>
      <c r="R177" s="20"/>
      <c r="S177" s="20">
        <v>1532.0207399999999</v>
      </c>
      <c r="T177" s="20">
        <v>2435.4021400000001</v>
      </c>
      <c r="U177" s="20">
        <v>2782.4867200000003</v>
      </c>
    </row>
    <row r="178" spans="1:21" s="6" customFormat="1" ht="13.5" customHeight="1" x14ac:dyDescent="0.2">
      <c r="A178" s="16"/>
      <c r="B178" s="18" t="s">
        <v>0</v>
      </c>
      <c r="C178" s="21">
        <v>10631544</v>
      </c>
      <c r="D178" s="21">
        <v>19294</v>
      </c>
      <c r="E178" s="21">
        <v>1096588</v>
      </c>
      <c r="F178" s="21">
        <v>2235882</v>
      </c>
      <c r="G178" s="21"/>
      <c r="H178" s="21">
        <v>0</v>
      </c>
      <c r="I178" s="21">
        <v>711509</v>
      </c>
      <c r="J178" s="21">
        <v>1241770</v>
      </c>
      <c r="K178" s="27"/>
      <c r="L178" s="16"/>
      <c r="M178" s="18" t="s">
        <v>0</v>
      </c>
      <c r="N178" s="14">
        <v>13881.544</v>
      </c>
      <c r="O178" s="14">
        <v>4157.1760000000004</v>
      </c>
      <c r="P178" s="14">
        <v>5656.47</v>
      </c>
      <c r="Q178" s="14">
        <v>7155.7640000000001</v>
      </c>
      <c r="R178" s="14"/>
      <c r="S178" s="14">
        <v>1532.0207399999999</v>
      </c>
      <c r="T178" s="14">
        <v>2435.4021400000001</v>
      </c>
      <c r="U178" s="14">
        <v>2782.4867200000003</v>
      </c>
    </row>
    <row r="179" spans="1:21" s="6" customFormat="1" ht="13.5" customHeight="1" x14ac:dyDescent="0.2">
      <c r="A179" s="16"/>
      <c r="B179" s="18" t="s">
        <v>2</v>
      </c>
      <c r="C179" s="14">
        <v>0</v>
      </c>
      <c r="D179" s="21">
        <v>0</v>
      </c>
      <c r="E179" s="21">
        <v>0</v>
      </c>
      <c r="F179" s="21">
        <v>0</v>
      </c>
      <c r="G179" s="21"/>
      <c r="H179" s="21">
        <v>0</v>
      </c>
      <c r="I179" s="21">
        <v>0</v>
      </c>
      <c r="J179" s="21">
        <v>0</v>
      </c>
      <c r="K179" s="27"/>
      <c r="L179" s="16"/>
      <c r="M179" s="18" t="s">
        <v>2</v>
      </c>
      <c r="N179" s="14">
        <v>0</v>
      </c>
      <c r="O179" s="21">
        <v>0</v>
      </c>
      <c r="P179" s="21">
        <v>0</v>
      </c>
      <c r="Q179" s="21">
        <v>0</v>
      </c>
      <c r="R179" s="21"/>
      <c r="S179" s="21">
        <v>0</v>
      </c>
      <c r="T179" s="21">
        <v>0</v>
      </c>
      <c r="U179" s="21">
        <v>0</v>
      </c>
    </row>
    <row r="180" spans="1:21" s="6" customFormat="1" ht="21" customHeight="1" x14ac:dyDescent="0.2">
      <c r="A180" s="16"/>
      <c r="B180" s="17" t="s">
        <v>129</v>
      </c>
      <c r="C180" s="20">
        <f>SUM(C181:C182)</f>
        <v>24606219</v>
      </c>
      <c r="D180" s="20">
        <f t="shared" ref="D180:J180" si="52">SUM(D181:D182)</f>
        <v>135658</v>
      </c>
      <c r="E180" s="20">
        <f t="shared" si="52"/>
        <v>135658</v>
      </c>
      <c r="F180" s="20">
        <f t="shared" si="52"/>
        <v>179317</v>
      </c>
      <c r="G180" s="20">
        <f t="shared" si="52"/>
        <v>0</v>
      </c>
      <c r="H180" s="20">
        <f t="shared" si="52"/>
        <v>84905</v>
      </c>
      <c r="I180" s="20">
        <f t="shared" si="52"/>
        <v>84905</v>
      </c>
      <c r="J180" s="20">
        <f t="shared" si="52"/>
        <v>84905</v>
      </c>
      <c r="K180" s="27"/>
      <c r="L180" s="16"/>
      <c r="M180" s="17" t="s">
        <v>129</v>
      </c>
      <c r="N180" s="20">
        <v>24606.219000000001</v>
      </c>
      <c r="O180" s="20">
        <v>2611.4699999999998</v>
      </c>
      <c r="P180" s="20">
        <v>4956.8180000000002</v>
      </c>
      <c r="Q180" s="20">
        <v>7334.85</v>
      </c>
      <c r="R180" s="20"/>
      <c r="S180" s="20">
        <v>2518.3119999999999</v>
      </c>
      <c r="T180" s="20">
        <v>4732.4170000000004</v>
      </c>
      <c r="U180" s="20">
        <v>7279.5569999999998</v>
      </c>
    </row>
    <row r="181" spans="1:21" s="6" customFormat="1" ht="13.5" customHeight="1" x14ac:dyDescent="0.2">
      <c r="A181" s="16"/>
      <c r="B181" s="18" t="s">
        <v>0</v>
      </c>
      <c r="C181" s="21">
        <v>24606219</v>
      </c>
      <c r="D181" s="21">
        <v>135658</v>
      </c>
      <c r="E181" s="21">
        <v>135658</v>
      </c>
      <c r="F181" s="21">
        <v>179317</v>
      </c>
      <c r="G181" s="21"/>
      <c r="H181" s="21">
        <v>84905</v>
      </c>
      <c r="I181" s="21">
        <v>84905</v>
      </c>
      <c r="J181" s="21">
        <v>84905</v>
      </c>
      <c r="K181" s="27"/>
      <c r="L181" s="16"/>
      <c r="M181" s="18" t="s">
        <v>0</v>
      </c>
      <c r="N181" s="14">
        <v>24606.219000000001</v>
      </c>
      <c r="O181" s="14">
        <v>2611.4699999999998</v>
      </c>
      <c r="P181" s="14">
        <v>4956.8180000000002</v>
      </c>
      <c r="Q181" s="14">
        <v>7334.85</v>
      </c>
      <c r="R181" s="14"/>
      <c r="S181" s="14">
        <v>2518.3119999999999</v>
      </c>
      <c r="T181" s="14">
        <v>4732.4170000000004</v>
      </c>
      <c r="U181" s="14">
        <v>7279.5569999999998</v>
      </c>
    </row>
    <row r="182" spans="1:21" s="6" customFormat="1" ht="13.5" customHeight="1" x14ac:dyDescent="0.2">
      <c r="A182" s="16"/>
      <c r="B182" s="18" t="s">
        <v>2</v>
      </c>
      <c r="C182" s="14">
        <v>0</v>
      </c>
      <c r="D182" s="21">
        <v>0</v>
      </c>
      <c r="E182" s="21">
        <v>0</v>
      </c>
      <c r="F182" s="21">
        <v>0</v>
      </c>
      <c r="G182" s="21"/>
      <c r="H182" s="21">
        <v>0</v>
      </c>
      <c r="I182" s="21">
        <v>0</v>
      </c>
      <c r="J182" s="21">
        <v>0</v>
      </c>
      <c r="K182" s="27"/>
      <c r="L182" s="16"/>
      <c r="M182" s="18" t="s">
        <v>2</v>
      </c>
      <c r="N182" s="14">
        <v>0</v>
      </c>
      <c r="O182" s="21">
        <v>0</v>
      </c>
      <c r="P182" s="21">
        <v>0</v>
      </c>
      <c r="Q182" s="21">
        <v>0</v>
      </c>
      <c r="R182" s="21"/>
      <c r="S182" s="21">
        <v>0</v>
      </c>
      <c r="T182" s="21">
        <v>0</v>
      </c>
      <c r="U182" s="21">
        <v>0</v>
      </c>
    </row>
    <row r="183" spans="1:21" s="6" customFormat="1" ht="20.25" customHeight="1" x14ac:dyDescent="0.2">
      <c r="A183" s="16"/>
      <c r="B183" s="17" t="s">
        <v>71</v>
      </c>
      <c r="C183" s="20">
        <f>SUM(C184:C185)</f>
        <v>1462408.3199999998</v>
      </c>
      <c r="D183" s="20">
        <f t="shared" ref="D183:J183" si="53">SUM(D184:D185)</f>
        <v>0</v>
      </c>
      <c r="E183" s="20">
        <f t="shared" si="53"/>
        <v>117432.15</v>
      </c>
      <c r="F183" s="20">
        <f t="shared" si="53"/>
        <v>1344976.17</v>
      </c>
      <c r="G183" s="20">
        <f t="shared" si="53"/>
        <v>0</v>
      </c>
      <c r="H183" s="20">
        <f t="shared" si="53"/>
        <v>0</v>
      </c>
      <c r="I183" s="20">
        <f t="shared" si="53"/>
        <v>0</v>
      </c>
      <c r="J183" s="20">
        <f t="shared" si="53"/>
        <v>58716</v>
      </c>
      <c r="K183" s="27"/>
      <c r="L183" s="16"/>
      <c r="M183" s="17" t="s">
        <v>71</v>
      </c>
      <c r="N183" s="20">
        <v>75930.160530000008</v>
      </c>
      <c r="O183" s="20">
        <v>20519.695</v>
      </c>
      <c r="P183" s="20">
        <v>25382.500829999997</v>
      </c>
      <c r="Q183" s="20">
        <v>30027.9647</v>
      </c>
      <c r="R183" s="20"/>
      <c r="S183" s="20">
        <v>20262.802299999999</v>
      </c>
      <c r="T183" s="20">
        <v>25125.6083</v>
      </c>
      <c r="U183" s="20">
        <v>29162.380379999999</v>
      </c>
    </row>
    <row r="184" spans="1:21" s="6" customFormat="1" ht="13.5" customHeight="1" x14ac:dyDescent="0.2">
      <c r="A184" s="16"/>
      <c r="B184" s="18" t="s">
        <v>0</v>
      </c>
      <c r="C184" s="21">
        <v>1462408.3199999998</v>
      </c>
      <c r="D184" s="21">
        <v>0</v>
      </c>
      <c r="E184" s="21">
        <v>117432.15</v>
      </c>
      <c r="F184" s="21">
        <v>1344976.17</v>
      </c>
      <c r="G184" s="21"/>
      <c r="H184" s="21">
        <v>0</v>
      </c>
      <c r="I184" s="21">
        <v>0</v>
      </c>
      <c r="J184" s="21">
        <v>58716</v>
      </c>
      <c r="K184" s="27"/>
      <c r="L184" s="16"/>
      <c r="M184" s="18" t="s">
        <v>0</v>
      </c>
      <c r="N184" s="14">
        <v>75930.160530000008</v>
      </c>
      <c r="O184" s="14">
        <v>20519.695</v>
      </c>
      <c r="P184" s="14">
        <v>25382.500829999997</v>
      </c>
      <c r="Q184" s="14">
        <v>30027.9647</v>
      </c>
      <c r="R184" s="14"/>
      <c r="S184" s="14">
        <v>20262.802299999999</v>
      </c>
      <c r="T184" s="14">
        <v>25125.6083</v>
      </c>
      <c r="U184" s="14">
        <v>29162.380379999999</v>
      </c>
    </row>
    <row r="185" spans="1:21" s="6" customFormat="1" ht="13.5" customHeight="1" x14ac:dyDescent="0.2">
      <c r="A185" s="16"/>
      <c r="B185" s="18" t="s">
        <v>2</v>
      </c>
      <c r="C185" s="21">
        <v>0</v>
      </c>
      <c r="D185" s="21">
        <v>0</v>
      </c>
      <c r="E185" s="21">
        <v>0</v>
      </c>
      <c r="F185" s="21">
        <v>0</v>
      </c>
      <c r="G185" s="21"/>
      <c r="H185" s="21">
        <v>0</v>
      </c>
      <c r="I185" s="21">
        <v>0</v>
      </c>
      <c r="J185" s="21">
        <v>0</v>
      </c>
      <c r="K185" s="27"/>
      <c r="L185" s="16"/>
      <c r="M185" s="18" t="s">
        <v>2</v>
      </c>
      <c r="N185" s="21">
        <v>0</v>
      </c>
      <c r="O185" s="21">
        <v>0</v>
      </c>
      <c r="P185" s="21">
        <v>0</v>
      </c>
      <c r="Q185" s="21">
        <v>0</v>
      </c>
      <c r="R185" s="21"/>
      <c r="S185" s="21">
        <v>0</v>
      </c>
      <c r="T185" s="21">
        <v>0</v>
      </c>
      <c r="U185" s="21">
        <v>0</v>
      </c>
    </row>
    <row r="186" spans="1:21" ht="13.5" customHeight="1" x14ac:dyDescent="0.2">
      <c r="A186" s="16"/>
      <c r="B186" s="17" t="s">
        <v>217</v>
      </c>
      <c r="C186" s="20">
        <f>SUM(C187:C188)</f>
        <v>1915392</v>
      </c>
      <c r="D186" s="20">
        <f t="shared" ref="D186:J186" si="54">SUM(D187:D188)</f>
        <v>159616</v>
      </c>
      <c r="E186" s="20">
        <f t="shared" si="54"/>
        <v>319232</v>
      </c>
      <c r="F186" s="20">
        <f t="shared" si="54"/>
        <v>478848</v>
      </c>
      <c r="G186" s="20">
        <f t="shared" si="54"/>
        <v>0</v>
      </c>
      <c r="H186" s="20">
        <f t="shared" si="54"/>
        <v>0</v>
      </c>
      <c r="I186" s="20">
        <f t="shared" si="54"/>
        <v>0</v>
      </c>
      <c r="J186" s="20">
        <f t="shared" si="54"/>
        <v>0</v>
      </c>
      <c r="K186" s="27"/>
      <c r="L186" s="16"/>
      <c r="M186" s="17" t="s">
        <v>217</v>
      </c>
      <c r="N186" s="20">
        <v>1915.3920000000001</v>
      </c>
      <c r="O186" s="20">
        <v>638.46400000000006</v>
      </c>
      <c r="P186" s="20">
        <v>798.08</v>
      </c>
      <c r="Q186" s="20">
        <v>957.69600000000003</v>
      </c>
      <c r="R186" s="20"/>
      <c r="S186" s="20">
        <v>130.74482</v>
      </c>
      <c r="T186" s="20">
        <v>130.74482</v>
      </c>
      <c r="U186" s="20">
        <v>130.74482</v>
      </c>
    </row>
    <row r="187" spans="1:21" ht="13.5" customHeight="1" x14ac:dyDescent="0.2">
      <c r="A187" s="16"/>
      <c r="B187" s="18" t="s">
        <v>0</v>
      </c>
      <c r="C187" s="21">
        <v>1915392</v>
      </c>
      <c r="D187" s="21">
        <v>159616</v>
      </c>
      <c r="E187" s="21">
        <v>319232</v>
      </c>
      <c r="F187" s="21">
        <v>478848</v>
      </c>
      <c r="G187" s="21"/>
      <c r="H187" s="21">
        <v>0</v>
      </c>
      <c r="I187" s="21">
        <v>0</v>
      </c>
      <c r="J187" s="21">
        <v>0</v>
      </c>
      <c r="K187" s="27"/>
      <c r="L187" s="16"/>
      <c r="M187" s="18" t="s">
        <v>0</v>
      </c>
      <c r="N187" s="14">
        <v>1915.3920000000001</v>
      </c>
      <c r="O187" s="14">
        <v>638.46400000000006</v>
      </c>
      <c r="P187" s="14">
        <v>798.08</v>
      </c>
      <c r="Q187" s="14">
        <v>957.69600000000003</v>
      </c>
      <c r="R187" s="14"/>
      <c r="S187" s="14">
        <v>130.74482</v>
      </c>
      <c r="T187" s="14">
        <v>130.74482</v>
      </c>
      <c r="U187" s="14">
        <v>130.74482</v>
      </c>
    </row>
    <row r="188" spans="1:21" ht="13.5" customHeight="1" x14ac:dyDescent="0.2">
      <c r="A188" s="16"/>
      <c r="B188" s="18" t="s">
        <v>2</v>
      </c>
      <c r="C188" s="21">
        <v>0</v>
      </c>
      <c r="D188" s="21">
        <v>0</v>
      </c>
      <c r="E188" s="21">
        <v>0</v>
      </c>
      <c r="F188" s="21">
        <v>0</v>
      </c>
      <c r="G188" s="21"/>
      <c r="H188" s="21">
        <v>0</v>
      </c>
      <c r="I188" s="21">
        <v>0</v>
      </c>
      <c r="J188" s="21">
        <v>0</v>
      </c>
      <c r="K188" s="27"/>
      <c r="L188" s="16"/>
      <c r="M188" s="18" t="s">
        <v>2</v>
      </c>
      <c r="N188" s="21">
        <v>0</v>
      </c>
      <c r="O188" s="21">
        <v>0</v>
      </c>
      <c r="P188" s="21">
        <v>0</v>
      </c>
      <c r="Q188" s="21">
        <v>0</v>
      </c>
      <c r="R188" s="21"/>
      <c r="S188" s="21">
        <v>0</v>
      </c>
      <c r="T188" s="21">
        <v>0</v>
      </c>
      <c r="U188" s="21">
        <v>0</v>
      </c>
    </row>
    <row r="189" spans="1:21" s="6" customFormat="1" ht="13.5" customHeight="1" x14ac:dyDescent="0.2">
      <c r="A189" s="16"/>
      <c r="B189" s="17" t="s">
        <v>181</v>
      </c>
      <c r="C189" s="20">
        <f>SUM(C190:C191)</f>
        <v>180779389</v>
      </c>
      <c r="D189" s="20">
        <f t="shared" ref="D189:J189" si="55">SUM(D190:D191)</f>
        <v>6645450</v>
      </c>
      <c r="E189" s="20">
        <f t="shared" si="55"/>
        <v>6645450</v>
      </c>
      <c r="F189" s="20">
        <f t="shared" si="55"/>
        <v>6645450</v>
      </c>
      <c r="G189" s="20">
        <f t="shared" si="55"/>
        <v>0</v>
      </c>
      <c r="H189" s="20">
        <f t="shared" si="55"/>
        <v>6645450</v>
      </c>
      <c r="I189" s="20">
        <f t="shared" si="55"/>
        <v>6645450</v>
      </c>
      <c r="J189" s="20">
        <f t="shared" si="55"/>
        <v>6645450</v>
      </c>
      <c r="K189" s="27"/>
      <c r="L189" s="16"/>
      <c r="M189" s="17" t="s">
        <v>181</v>
      </c>
      <c r="N189" s="20">
        <v>193976.389</v>
      </c>
      <c r="O189" s="20">
        <v>40650.082999999999</v>
      </c>
      <c r="P189" s="20">
        <v>99058.051000000007</v>
      </c>
      <c r="Q189" s="20">
        <v>105560.96806</v>
      </c>
      <c r="R189" s="20"/>
      <c r="S189" s="20">
        <v>40650.082999999999</v>
      </c>
      <c r="T189" s="20">
        <v>99058.051000000007</v>
      </c>
      <c r="U189" s="20">
        <v>105560.96806</v>
      </c>
    </row>
    <row r="190" spans="1:21" s="6" customFormat="1" ht="13.5" customHeight="1" x14ac:dyDescent="0.2">
      <c r="A190" s="16"/>
      <c r="B190" s="18" t="s">
        <v>0</v>
      </c>
      <c r="C190" s="21">
        <v>57190037</v>
      </c>
      <c r="D190" s="21">
        <v>6586494</v>
      </c>
      <c r="E190" s="21">
        <v>6586494</v>
      </c>
      <c r="F190" s="21">
        <v>6586494</v>
      </c>
      <c r="G190" s="21"/>
      <c r="H190" s="21">
        <v>6586494</v>
      </c>
      <c r="I190" s="21">
        <v>6586494</v>
      </c>
      <c r="J190" s="21">
        <v>6586494</v>
      </c>
      <c r="K190" s="27"/>
      <c r="L190" s="16"/>
      <c r="M190" s="18" t="s">
        <v>0</v>
      </c>
      <c r="N190" s="14">
        <v>57420.036999999997</v>
      </c>
      <c r="O190" s="14">
        <v>7906.4979999999996</v>
      </c>
      <c r="P190" s="14">
        <v>11026.883</v>
      </c>
      <c r="Q190" s="14">
        <v>16825.091</v>
      </c>
      <c r="R190" s="14"/>
      <c r="S190" s="14">
        <v>7906.4979999999996</v>
      </c>
      <c r="T190" s="14">
        <v>11026.883</v>
      </c>
      <c r="U190" s="14">
        <v>16825.091</v>
      </c>
    </row>
    <row r="191" spans="1:21" s="6" customFormat="1" ht="13.5" customHeight="1" x14ac:dyDescent="0.2">
      <c r="A191" s="16"/>
      <c r="B191" s="18" t="s">
        <v>2</v>
      </c>
      <c r="C191" s="21">
        <v>123589352</v>
      </c>
      <c r="D191" s="21">
        <v>58956</v>
      </c>
      <c r="E191" s="21">
        <v>58956</v>
      </c>
      <c r="F191" s="21">
        <v>58956</v>
      </c>
      <c r="G191" s="21"/>
      <c r="H191" s="21">
        <v>58956</v>
      </c>
      <c r="I191" s="21">
        <v>58956</v>
      </c>
      <c r="J191" s="21">
        <v>58956</v>
      </c>
      <c r="K191" s="27"/>
      <c r="L191" s="16"/>
      <c r="M191" s="18" t="s">
        <v>2</v>
      </c>
      <c r="N191" s="14">
        <v>136556.35200000001</v>
      </c>
      <c r="O191" s="14">
        <v>32743.584999999999</v>
      </c>
      <c r="P191" s="14">
        <v>88031.168000000005</v>
      </c>
      <c r="Q191" s="14">
        <v>88735.877059999999</v>
      </c>
      <c r="R191" s="14"/>
      <c r="S191" s="14">
        <v>32743.584999999999</v>
      </c>
      <c r="T191" s="14">
        <v>88031.168000000005</v>
      </c>
      <c r="U191" s="14">
        <v>88735.877059999999</v>
      </c>
    </row>
    <row r="192" spans="1:21" s="6" customFormat="1" ht="13.5" customHeight="1" x14ac:dyDescent="0.2">
      <c r="A192" s="16"/>
      <c r="B192" s="17" t="s">
        <v>155</v>
      </c>
      <c r="C192" s="20">
        <f>SUM(C193:C194)</f>
        <v>23648529</v>
      </c>
      <c r="D192" s="20">
        <f t="shared" ref="D192:J192" si="56">SUM(D193:D194)</f>
        <v>96009</v>
      </c>
      <c r="E192" s="20">
        <f t="shared" si="56"/>
        <v>11515418</v>
      </c>
      <c r="F192" s="20">
        <f t="shared" si="56"/>
        <v>23648529</v>
      </c>
      <c r="G192" s="20">
        <f t="shared" si="56"/>
        <v>0</v>
      </c>
      <c r="H192" s="20">
        <f t="shared" si="56"/>
        <v>0</v>
      </c>
      <c r="I192" s="20">
        <f t="shared" si="56"/>
        <v>11515418</v>
      </c>
      <c r="J192" s="20">
        <f t="shared" si="56"/>
        <v>23648529</v>
      </c>
      <c r="K192" s="27"/>
      <c r="L192" s="16"/>
      <c r="M192" s="17" t="s">
        <v>155</v>
      </c>
      <c r="N192" s="20">
        <v>23648.528999999999</v>
      </c>
      <c r="O192" s="20">
        <v>23648.528999999999</v>
      </c>
      <c r="P192" s="20">
        <v>23648.528999999999</v>
      </c>
      <c r="Q192" s="20">
        <v>23648.528999999999</v>
      </c>
      <c r="R192" s="20"/>
      <c r="S192" s="20">
        <v>23648.528999999999</v>
      </c>
      <c r="T192" s="20">
        <v>23648.528999999999</v>
      </c>
      <c r="U192" s="20">
        <v>23648.528999999999</v>
      </c>
    </row>
    <row r="193" spans="1:21" s="6" customFormat="1" ht="13.5" customHeight="1" x14ac:dyDescent="0.2">
      <c r="A193" s="16"/>
      <c r="B193" s="18" t="s">
        <v>0</v>
      </c>
      <c r="C193" s="21">
        <v>23648529</v>
      </c>
      <c r="D193" s="21">
        <v>96009</v>
      </c>
      <c r="E193" s="21">
        <v>11515418</v>
      </c>
      <c r="F193" s="21">
        <v>23648529</v>
      </c>
      <c r="G193" s="21"/>
      <c r="H193" s="21">
        <v>0</v>
      </c>
      <c r="I193" s="21">
        <v>11515418</v>
      </c>
      <c r="J193" s="21">
        <v>23648529</v>
      </c>
      <c r="K193" s="27"/>
      <c r="L193" s="16"/>
      <c r="M193" s="18" t="s">
        <v>0</v>
      </c>
      <c r="N193" s="14">
        <v>23648.528999999999</v>
      </c>
      <c r="O193" s="14">
        <v>23648.528999999999</v>
      </c>
      <c r="P193" s="14">
        <v>23648.528999999999</v>
      </c>
      <c r="Q193" s="14">
        <v>23648.528999999999</v>
      </c>
      <c r="R193" s="14"/>
      <c r="S193" s="14">
        <v>23648.528999999999</v>
      </c>
      <c r="T193" s="14">
        <v>23648.528999999999</v>
      </c>
      <c r="U193" s="14">
        <v>23648.528999999999</v>
      </c>
    </row>
    <row r="194" spans="1:21" s="6" customFormat="1" ht="13.5" customHeight="1" x14ac:dyDescent="0.2">
      <c r="A194" s="16"/>
      <c r="B194" s="18" t="s">
        <v>2</v>
      </c>
      <c r="C194" s="21">
        <v>0</v>
      </c>
      <c r="D194" s="21">
        <v>0</v>
      </c>
      <c r="E194" s="21">
        <v>0</v>
      </c>
      <c r="F194" s="21">
        <v>0</v>
      </c>
      <c r="G194" s="21"/>
      <c r="H194" s="21">
        <v>0</v>
      </c>
      <c r="I194" s="21">
        <v>0</v>
      </c>
      <c r="J194" s="21">
        <v>0</v>
      </c>
      <c r="K194" s="27"/>
      <c r="L194" s="16"/>
      <c r="M194" s="18" t="s">
        <v>2</v>
      </c>
      <c r="N194" s="21">
        <v>0</v>
      </c>
      <c r="O194" s="21">
        <v>0</v>
      </c>
      <c r="P194" s="21">
        <v>0</v>
      </c>
      <c r="Q194" s="21">
        <v>0</v>
      </c>
      <c r="R194" s="21"/>
      <c r="S194" s="21">
        <v>0</v>
      </c>
      <c r="T194" s="21">
        <v>0</v>
      </c>
      <c r="U194" s="21">
        <v>0</v>
      </c>
    </row>
    <row r="195" spans="1:21" s="6" customFormat="1" ht="21" customHeight="1" x14ac:dyDescent="0.2">
      <c r="A195" s="16"/>
      <c r="B195" s="17" t="s">
        <v>199</v>
      </c>
      <c r="C195" s="20">
        <f>SUM(C196:C197)</f>
        <v>34421094</v>
      </c>
      <c r="D195" s="20">
        <f t="shared" ref="D195:J195" si="57">SUM(D196:D197)</f>
        <v>2028617</v>
      </c>
      <c r="E195" s="20">
        <f t="shared" si="57"/>
        <v>4057225</v>
      </c>
      <c r="F195" s="20">
        <f t="shared" si="57"/>
        <v>6346187</v>
      </c>
      <c r="G195" s="20">
        <f t="shared" si="57"/>
        <v>0</v>
      </c>
      <c r="H195" s="20">
        <f t="shared" si="57"/>
        <v>0</v>
      </c>
      <c r="I195" s="20">
        <f t="shared" si="57"/>
        <v>522853</v>
      </c>
      <c r="J195" s="20">
        <f t="shared" si="57"/>
        <v>3634550</v>
      </c>
      <c r="K195" s="27"/>
      <c r="L195" s="16"/>
      <c r="M195" s="17" t="s">
        <v>199</v>
      </c>
      <c r="N195" s="20">
        <v>34421.093999999997</v>
      </c>
      <c r="O195" s="20">
        <v>8376.1630000000005</v>
      </c>
      <c r="P195" s="20">
        <v>15793.255999999999</v>
      </c>
      <c r="Q195" s="20">
        <v>17858.914000000001</v>
      </c>
      <c r="R195" s="20"/>
      <c r="S195" s="20">
        <v>8842.4979999999996</v>
      </c>
      <c r="T195" s="20">
        <v>11562.427</v>
      </c>
      <c r="U195" s="20">
        <v>15954.039000000001</v>
      </c>
    </row>
    <row r="196" spans="1:21" s="6" customFormat="1" ht="13.5" customHeight="1" x14ac:dyDescent="0.2">
      <c r="A196" s="16"/>
      <c r="B196" s="18" t="s">
        <v>0</v>
      </c>
      <c r="C196" s="21">
        <v>34421094</v>
      </c>
      <c r="D196" s="21">
        <v>2028617</v>
      </c>
      <c r="E196" s="21">
        <v>4057225</v>
      </c>
      <c r="F196" s="21">
        <v>6346187</v>
      </c>
      <c r="G196" s="21"/>
      <c r="H196" s="21">
        <v>0</v>
      </c>
      <c r="I196" s="21">
        <v>522853</v>
      </c>
      <c r="J196" s="21">
        <v>3634550</v>
      </c>
      <c r="K196" s="27"/>
      <c r="L196" s="16"/>
      <c r="M196" s="18" t="s">
        <v>0</v>
      </c>
      <c r="N196" s="14">
        <v>34421.093999999997</v>
      </c>
      <c r="O196" s="14">
        <v>8376.1630000000005</v>
      </c>
      <c r="P196" s="14">
        <v>15793.255999999999</v>
      </c>
      <c r="Q196" s="14">
        <v>17858.914000000001</v>
      </c>
      <c r="R196" s="14"/>
      <c r="S196" s="14">
        <v>8842.4979999999996</v>
      </c>
      <c r="T196" s="14">
        <v>11562.427</v>
      </c>
      <c r="U196" s="14">
        <v>15954.039000000001</v>
      </c>
    </row>
    <row r="197" spans="1:21" s="6" customFormat="1" ht="13.5" customHeight="1" x14ac:dyDescent="0.2">
      <c r="A197" s="16"/>
      <c r="B197" s="18" t="s">
        <v>2</v>
      </c>
      <c r="C197" s="21"/>
      <c r="D197" s="21"/>
      <c r="E197" s="21"/>
      <c r="F197" s="21"/>
      <c r="G197" s="21"/>
      <c r="H197" s="21"/>
      <c r="I197" s="21"/>
      <c r="J197" s="21"/>
      <c r="K197" s="27"/>
      <c r="L197" s="16"/>
      <c r="M197" s="18" t="s">
        <v>2</v>
      </c>
      <c r="N197" s="14">
        <v>0</v>
      </c>
      <c r="O197" s="14">
        <v>0</v>
      </c>
      <c r="P197" s="14">
        <v>0</v>
      </c>
      <c r="Q197" s="14">
        <v>0</v>
      </c>
      <c r="R197" s="14"/>
      <c r="S197" s="14">
        <v>0</v>
      </c>
      <c r="T197" s="14">
        <v>0</v>
      </c>
      <c r="U197" s="14">
        <v>0</v>
      </c>
    </row>
    <row r="198" spans="1:21" s="6" customFormat="1" ht="21" customHeight="1" x14ac:dyDescent="0.2">
      <c r="A198" s="16"/>
      <c r="B198" s="17" t="s">
        <v>229</v>
      </c>
      <c r="C198" s="20">
        <f>SUM(C199:C200)</f>
        <v>9839920.0500000026</v>
      </c>
      <c r="D198" s="20">
        <f t="shared" ref="D198:J198" si="58">SUM(D199:D200)</f>
        <v>816401.15</v>
      </c>
      <c r="E198" s="20">
        <f t="shared" si="58"/>
        <v>1675908.55</v>
      </c>
      <c r="F198" s="20">
        <f t="shared" si="58"/>
        <v>2492309.7000000002</v>
      </c>
      <c r="G198" s="20">
        <f t="shared" si="58"/>
        <v>0</v>
      </c>
      <c r="H198" s="20">
        <f t="shared" si="58"/>
        <v>816401.15</v>
      </c>
      <c r="I198" s="20">
        <f t="shared" si="58"/>
        <v>1632802.3</v>
      </c>
      <c r="J198" s="20">
        <f t="shared" si="58"/>
        <v>2449203.4500000002</v>
      </c>
      <c r="K198" s="27"/>
      <c r="L198" s="16"/>
      <c r="M198" s="17" t="s">
        <v>229</v>
      </c>
      <c r="N198" s="20">
        <v>10068.640050000002</v>
      </c>
      <c r="O198" s="20">
        <v>3308.7108499999999</v>
      </c>
      <c r="P198" s="20">
        <v>4153.7020000000002</v>
      </c>
      <c r="Q198" s="20">
        <v>4998.6931500000001</v>
      </c>
      <c r="R198" s="20"/>
      <c r="S198" s="20">
        <v>3308.7108499999999</v>
      </c>
      <c r="T198" s="20">
        <v>4153.7020000000002</v>
      </c>
      <c r="U198" s="20">
        <v>4998.6931500000001</v>
      </c>
    </row>
    <row r="199" spans="1:21" s="6" customFormat="1" ht="13.5" customHeight="1" x14ac:dyDescent="0.2">
      <c r="A199" s="16"/>
      <c r="B199" s="18" t="s">
        <v>0</v>
      </c>
      <c r="C199" s="21">
        <v>9839920.0500000026</v>
      </c>
      <c r="D199" s="21">
        <v>816401.15</v>
      </c>
      <c r="E199" s="21">
        <v>1675908.55</v>
      </c>
      <c r="F199" s="21">
        <v>2492309.7000000002</v>
      </c>
      <c r="G199" s="21"/>
      <c r="H199" s="21">
        <v>816401.15</v>
      </c>
      <c r="I199" s="21">
        <v>1632802.3</v>
      </c>
      <c r="J199" s="21">
        <v>2449203.4500000002</v>
      </c>
      <c r="K199" s="27"/>
      <c r="L199" s="16"/>
      <c r="M199" s="18" t="s">
        <v>0</v>
      </c>
      <c r="N199" s="14">
        <v>10068.640050000002</v>
      </c>
      <c r="O199" s="14">
        <v>3308.7108499999999</v>
      </c>
      <c r="P199" s="14">
        <v>4153.7020000000002</v>
      </c>
      <c r="Q199" s="14">
        <v>4998.6931500000001</v>
      </c>
      <c r="R199" s="14"/>
      <c r="S199" s="14">
        <v>3308.7108499999999</v>
      </c>
      <c r="T199" s="14">
        <v>4153.7020000000002</v>
      </c>
      <c r="U199" s="14">
        <v>4998.6931500000001</v>
      </c>
    </row>
    <row r="200" spans="1:21" s="6" customFormat="1" ht="13.5" customHeight="1" x14ac:dyDescent="0.2">
      <c r="A200" s="16"/>
      <c r="B200" s="18" t="s">
        <v>2</v>
      </c>
      <c r="C200" s="21"/>
      <c r="D200" s="21"/>
      <c r="E200" s="21"/>
      <c r="F200" s="21"/>
      <c r="G200" s="21"/>
      <c r="H200" s="21"/>
      <c r="I200" s="21"/>
      <c r="J200" s="21"/>
      <c r="K200" s="27"/>
      <c r="L200" s="16"/>
      <c r="M200" s="18" t="s">
        <v>2</v>
      </c>
      <c r="N200" s="14">
        <v>0</v>
      </c>
      <c r="O200" s="14">
        <v>0</v>
      </c>
      <c r="P200" s="14">
        <v>0</v>
      </c>
      <c r="Q200" s="14">
        <v>0</v>
      </c>
      <c r="R200" s="14"/>
      <c r="S200" s="14">
        <v>0</v>
      </c>
      <c r="T200" s="14">
        <v>0</v>
      </c>
      <c r="U200" s="14">
        <v>0</v>
      </c>
    </row>
    <row r="201" spans="1:21" s="6" customFormat="1" ht="21" customHeight="1" x14ac:dyDescent="0.2">
      <c r="A201" s="16"/>
      <c r="B201" s="17" t="s">
        <v>202</v>
      </c>
      <c r="C201" s="20">
        <f>SUM(C202:C203)</f>
        <v>35927926.335999995</v>
      </c>
      <c r="D201" s="20">
        <f t="shared" ref="D201:J201" si="59">SUM(D202:D203)</f>
        <v>2824548</v>
      </c>
      <c r="E201" s="20">
        <f t="shared" si="59"/>
        <v>5765518</v>
      </c>
      <c r="F201" s="20">
        <f t="shared" si="59"/>
        <v>10184366</v>
      </c>
      <c r="G201" s="20">
        <f t="shared" si="59"/>
        <v>0</v>
      </c>
      <c r="H201" s="20">
        <f t="shared" si="59"/>
        <v>153973</v>
      </c>
      <c r="I201" s="20">
        <f t="shared" si="59"/>
        <v>434072</v>
      </c>
      <c r="J201" s="20">
        <f t="shared" si="59"/>
        <v>3802493</v>
      </c>
      <c r="K201" s="27"/>
      <c r="L201" s="16"/>
      <c r="M201" s="17" t="s">
        <v>202</v>
      </c>
      <c r="N201" s="20">
        <v>36843.372335999993</v>
      </c>
      <c r="O201" s="20">
        <v>7542.4</v>
      </c>
      <c r="P201" s="20">
        <v>10476.313</v>
      </c>
      <c r="Q201" s="20">
        <v>14491.773999999999</v>
      </c>
      <c r="R201" s="20"/>
      <c r="S201" s="20">
        <v>5057.4520000000002</v>
      </c>
      <c r="T201" s="20">
        <v>5389.95</v>
      </c>
      <c r="U201" s="20">
        <v>8506.7070000000003</v>
      </c>
    </row>
    <row r="202" spans="1:21" s="6" customFormat="1" ht="13.5" customHeight="1" x14ac:dyDescent="0.2">
      <c r="A202" s="16"/>
      <c r="B202" s="18" t="s">
        <v>0</v>
      </c>
      <c r="C202" s="21">
        <v>18168208</v>
      </c>
      <c r="D202" s="21">
        <v>1324548</v>
      </c>
      <c r="E202" s="21">
        <v>2765518</v>
      </c>
      <c r="F202" s="21">
        <v>4684366</v>
      </c>
      <c r="G202" s="21"/>
      <c r="H202" s="21">
        <v>34460</v>
      </c>
      <c r="I202" s="21">
        <v>195046</v>
      </c>
      <c r="J202" s="21">
        <v>472054</v>
      </c>
      <c r="K202" s="27"/>
      <c r="L202" s="16"/>
      <c r="M202" s="18" t="s">
        <v>0</v>
      </c>
      <c r="N202" s="14">
        <v>19083.653999999999</v>
      </c>
      <c r="O202" s="14">
        <v>6042.4</v>
      </c>
      <c r="P202" s="14">
        <v>7476.3130000000001</v>
      </c>
      <c r="Q202" s="14">
        <v>8991.7739999999994</v>
      </c>
      <c r="R202" s="14"/>
      <c r="S202" s="14">
        <v>4937.9390000000003</v>
      </c>
      <c r="T202" s="14">
        <v>5150.924</v>
      </c>
      <c r="U202" s="14">
        <v>5176.268</v>
      </c>
    </row>
    <row r="203" spans="1:21" s="6" customFormat="1" ht="13.5" customHeight="1" x14ac:dyDescent="0.2">
      <c r="A203" s="16"/>
      <c r="B203" s="18" t="s">
        <v>2</v>
      </c>
      <c r="C203" s="21">
        <v>17759718.335999999</v>
      </c>
      <c r="D203" s="21">
        <v>1500000</v>
      </c>
      <c r="E203" s="21">
        <v>3000000</v>
      </c>
      <c r="F203" s="51">
        <v>5500000</v>
      </c>
      <c r="G203" s="21"/>
      <c r="H203" s="21">
        <v>119513</v>
      </c>
      <c r="I203" s="21">
        <v>239026</v>
      </c>
      <c r="J203" s="51">
        <v>3330439</v>
      </c>
      <c r="K203" s="27"/>
      <c r="L203" s="16"/>
      <c r="M203" s="18" t="s">
        <v>2</v>
      </c>
      <c r="N203" s="14">
        <v>17759.718335999998</v>
      </c>
      <c r="O203" s="21">
        <v>1500</v>
      </c>
      <c r="P203" s="21">
        <v>3000</v>
      </c>
      <c r="Q203" s="21">
        <v>5500</v>
      </c>
      <c r="R203" s="21"/>
      <c r="S203" s="21">
        <v>119.51300000000001</v>
      </c>
      <c r="T203" s="21">
        <v>239.02600000000001</v>
      </c>
      <c r="U203" s="14">
        <v>3330.4389999999999</v>
      </c>
    </row>
    <row r="204" spans="1:21" s="6" customFormat="1" ht="21" customHeight="1" x14ac:dyDescent="0.2">
      <c r="A204" s="16"/>
      <c r="B204" s="17" t="s">
        <v>201</v>
      </c>
      <c r="C204" s="20">
        <f>SUM(C205:C206)</f>
        <v>10714585</v>
      </c>
      <c r="D204" s="20">
        <f t="shared" ref="D204:J204" si="60">SUM(D205:D206)</f>
        <v>711749</v>
      </c>
      <c r="E204" s="20">
        <f t="shared" si="60"/>
        <v>1525280</v>
      </c>
      <c r="F204" s="20">
        <f t="shared" si="60"/>
        <v>2263416</v>
      </c>
      <c r="G204" s="20">
        <f t="shared" si="60"/>
        <v>0</v>
      </c>
      <c r="H204" s="20">
        <f t="shared" si="60"/>
        <v>0</v>
      </c>
      <c r="I204" s="20">
        <f t="shared" si="60"/>
        <v>757568</v>
      </c>
      <c r="J204" s="20">
        <f t="shared" si="60"/>
        <v>1477548</v>
      </c>
      <c r="K204" s="27"/>
      <c r="L204" s="16"/>
      <c r="M204" s="17" t="s">
        <v>201</v>
      </c>
      <c r="N204" s="20">
        <v>13606.57</v>
      </c>
      <c r="O204" s="20">
        <v>5176.5529999999999</v>
      </c>
      <c r="P204" s="20">
        <v>6115.9780000000001</v>
      </c>
      <c r="Q204" s="20">
        <v>7214.3980000000001</v>
      </c>
      <c r="R204" s="20"/>
      <c r="S204" s="20">
        <v>3663.5329999999999</v>
      </c>
      <c r="T204" s="20">
        <v>4787.2049999999999</v>
      </c>
      <c r="U204" s="20">
        <v>6128.17</v>
      </c>
    </row>
    <row r="205" spans="1:21" s="6" customFormat="1" ht="13.5" customHeight="1" x14ac:dyDescent="0.2">
      <c r="A205" s="16"/>
      <c r="B205" s="18" t="s">
        <v>0</v>
      </c>
      <c r="C205" s="21">
        <v>10714585</v>
      </c>
      <c r="D205" s="21">
        <v>711749</v>
      </c>
      <c r="E205" s="21">
        <v>1525280</v>
      </c>
      <c r="F205" s="21">
        <v>2263416</v>
      </c>
      <c r="G205" s="21"/>
      <c r="H205" s="21">
        <v>0</v>
      </c>
      <c r="I205" s="21">
        <v>757568</v>
      </c>
      <c r="J205" s="21">
        <v>1477548</v>
      </c>
      <c r="K205" s="27"/>
      <c r="L205" s="16"/>
      <c r="M205" s="18" t="s">
        <v>0</v>
      </c>
      <c r="N205" s="14">
        <v>13606.57</v>
      </c>
      <c r="O205" s="14">
        <v>5176.5529999999999</v>
      </c>
      <c r="P205" s="14">
        <v>6115.9780000000001</v>
      </c>
      <c r="Q205" s="14">
        <v>7214.3980000000001</v>
      </c>
      <c r="R205" s="14"/>
      <c r="S205" s="14">
        <v>3663.5329999999999</v>
      </c>
      <c r="T205" s="14">
        <v>4787.2049999999999</v>
      </c>
      <c r="U205" s="14">
        <v>6128.17</v>
      </c>
    </row>
    <row r="206" spans="1:21" s="6" customFormat="1" ht="13.5" customHeight="1" x14ac:dyDescent="0.2">
      <c r="A206" s="16"/>
      <c r="B206" s="18" t="s">
        <v>2</v>
      </c>
      <c r="C206" s="21"/>
      <c r="D206" s="21"/>
      <c r="E206" s="21"/>
      <c r="F206" s="21"/>
      <c r="G206" s="21"/>
      <c r="H206" s="21"/>
      <c r="I206" s="21"/>
      <c r="J206" s="21"/>
      <c r="K206" s="27"/>
      <c r="L206" s="16"/>
      <c r="M206" s="18" t="s">
        <v>2</v>
      </c>
      <c r="N206" s="14">
        <v>0</v>
      </c>
      <c r="O206" s="14">
        <v>0</v>
      </c>
      <c r="P206" s="14">
        <v>0</v>
      </c>
      <c r="Q206" s="14">
        <v>0</v>
      </c>
      <c r="R206" s="14"/>
      <c r="S206" s="14">
        <v>0</v>
      </c>
      <c r="T206" s="14">
        <v>0</v>
      </c>
      <c r="U206" s="14">
        <v>0</v>
      </c>
    </row>
    <row r="207" spans="1:21" s="6" customFormat="1" ht="21.75" customHeight="1" x14ac:dyDescent="0.2">
      <c r="A207" s="16"/>
      <c r="B207" s="17" t="s">
        <v>230</v>
      </c>
      <c r="C207" s="20">
        <f>SUM(C208:C209)</f>
        <v>13705183</v>
      </c>
      <c r="D207" s="20">
        <f t="shared" ref="D207:J207" si="61">SUM(D208:D209)</f>
        <v>728519</v>
      </c>
      <c r="E207" s="20">
        <f t="shared" si="61"/>
        <v>1457037</v>
      </c>
      <c r="F207" s="20">
        <f t="shared" si="61"/>
        <v>2418553</v>
      </c>
      <c r="G207" s="20">
        <f t="shared" si="61"/>
        <v>0</v>
      </c>
      <c r="H207" s="20">
        <f t="shared" si="61"/>
        <v>726496</v>
      </c>
      <c r="I207" s="20">
        <f t="shared" si="61"/>
        <v>1331632</v>
      </c>
      <c r="J207" s="20">
        <f t="shared" si="61"/>
        <v>2169765</v>
      </c>
      <c r="K207" s="27"/>
      <c r="L207" s="16"/>
      <c r="M207" s="17" t="s">
        <v>230</v>
      </c>
      <c r="N207" s="20">
        <v>27535.906100000004</v>
      </c>
      <c r="O207" s="20">
        <v>5273.1120000000001</v>
      </c>
      <c r="P207" s="20">
        <v>6434.1289999999999</v>
      </c>
      <c r="Q207" s="20">
        <v>7828.143</v>
      </c>
      <c r="R207" s="20"/>
      <c r="S207" s="20">
        <v>2610.462</v>
      </c>
      <c r="T207" s="20">
        <v>3236.0630000000001</v>
      </c>
      <c r="U207" s="20">
        <v>3922.3710000000001</v>
      </c>
    </row>
    <row r="208" spans="1:21" s="6" customFormat="1" ht="13.5" customHeight="1" x14ac:dyDescent="0.2">
      <c r="A208" s="16"/>
      <c r="B208" s="18" t="s">
        <v>0</v>
      </c>
      <c r="C208" s="21">
        <v>9723408</v>
      </c>
      <c r="D208" s="21">
        <v>728519</v>
      </c>
      <c r="E208" s="21">
        <v>1457037</v>
      </c>
      <c r="F208" s="21">
        <v>2418553</v>
      </c>
      <c r="G208" s="21"/>
      <c r="H208" s="21">
        <v>726496</v>
      </c>
      <c r="I208" s="21">
        <v>1331632</v>
      </c>
      <c r="J208" s="21">
        <v>2169765</v>
      </c>
      <c r="K208" s="27"/>
      <c r="L208" s="16"/>
      <c r="M208" s="18" t="s">
        <v>0</v>
      </c>
      <c r="N208" s="14">
        <v>22236.250460000003</v>
      </c>
      <c r="O208" s="14">
        <v>3171.6689999999999</v>
      </c>
      <c r="P208" s="14">
        <v>3900.1880000000001</v>
      </c>
      <c r="Q208" s="14">
        <v>4861.7039999999997</v>
      </c>
      <c r="R208" s="14"/>
      <c r="S208" s="14">
        <v>2610.462</v>
      </c>
      <c r="T208" s="14">
        <v>3236.0630000000001</v>
      </c>
      <c r="U208" s="14">
        <v>3922.3710000000001</v>
      </c>
    </row>
    <row r="209" spans="1:21" s="6" customFormat="1" ht="13.5" customHeight="1" x14ac:dyDescent="0.2">
      <c r="A209" s="16"/>
      <c r="B209" s="18" t="s">
        <v>2</v>
      </c>
      <c r="C209" s="21">
        <v>3981775</v>
      </c>
      <c r="D209" s="21">
        <v>0</v>
      </c>
      <c r="E209" s="21">
        <v>0</v>
      </c>
      <c r="F209" s="21">
        <v>0</v>
      </c>
      <c r="G209" s="21"/>
      <c r="H209" s="21">
        <v>0</v>
      </c>
      <c r="I209" s="21">
        <v>0</v>
      </c>
      <c r="J209" s="21">
        <v>0</v>
      </c>
      <c r="K209" s="27"/>
      <c r="L209" s="16"/>
      <c r="M209" s="18" t="s">
        <v>2</v>
      </c>
      <c r="N209" s="14">
        <v>5299.6556399999999</v>
      </c>
      <c r="O209" s="14">
        <v>2101.4430000000002</v>
      </c>
      <c r="P209" s="14">
        <v>2533.9409999999998</v>
      </c>
      <c r="Q209" s="14">
        <v>2966.4389999999999</v>
      </c>
      <c r="R209" s="14"/>
      <c r="S209" s="14">
        <v>0</v>
      </c>
      <c r="T209" s="14">
        <v>0</v>
      </c>
      <c r="U209" s="14">
        <v>0</v>
      </c>
    </row>
    <row r="210" spans="1:21" s="6" customFormat="1" ht="21" customHeight="1" x14ac:dyDescent="0.2">
      <c r="A210" s="16"/>
      <c r="B210" s="17" t="s">
        <v>203</v>
      </c>
      <c r="C210" s="20">
        <f>SUM(C211:C212)</f>
        <v>4532696.96</v>
      </c>
      <c r="D210" s="20">
        <f t="shared" ref="D210:J210" si="62">SUM(D211:D212)</f>
        <v>771527</v>
      </c>
      <c r="E210" s="20">
        <f t="shared" si="62"/>
        <v>1476446</v>
      </c>
      <c r="F210" s="20">
        <f t="shared" si="62"/>
        <v>2852814</v>
      </c>
      <c r="G210" s="20">
        <f t="shared" si="62"/>
        <v>0</v>
      </c>
      <c r="H210" s="20">
        <f t="shared" si="62"/>
        <v>625433</v>
      </c>
      <c r="I210" s="20">
        <f t="shared" si="62"/>
        <v>1329947</v>
      </c>
      <c r="J210" s="20">
        <f t="shared" si="62"/>
        <v>2498916</v>
      </c>
      <c r="K210" s="27"/>
      <c r="L210" s="16"/>
      <c r="M210" s="17" t="s">
        <v>203</v>
      </c>
      <c r="N210" s="20">
        <v>4919.9179999999997</v>
      </c>
      <c r="O210" s="20">
        <v>3151.1480000000001</v>
      </c>
      <c r="P210" s="20">
        <v>3649.15</v>
      </c>
      <c r="Q210" s="20">
        <v>4919.9179999999997</v>
      </c>
      <c r="R210" s="20"/>
      <c r="S210" s="20">
        <v>2958.8069999999998</v>
      </c>
      <c r="T210" s="20">
        <v>3222.7809999999999</v>
      </c>
      <c r="U210" s="20">
        <v>4146.3249999999998</v>
      </c>
    </row>
    <row r="211" spans="1:21" s="6" customFormat="1" ht="13.5" customHeight="1" x14ac:dyDescent="0.2">
      <c r="A211" s="16"/>
      <c r="B211" s="18" t="s">
        <v>0</v>
      </c>
      <c r="C211" s="21">
        <v>4532696.96</v>
      </c>
      <c r="D211" s="21">
        <v>771527</v>
      </c>
      <c r="E211" s="21">
        <v>1476446</v>
      </c>
      <c r="F211" s="21">
        <v>2852814</v>
      </c>
      <c r="G211" s="21"/>
      <c r="H211" s="21">
        <v>625433</v>
      </c>
      <c r="I211" s="21">
        <v>1329947</v>
      </c>
      <c r="J211" s="21">
        <v>2498916</v>
      </c>
      <c r="K211" s="27"/>
      <c r="L211" s="16"/>
      <c r="M211" s="18" t="s">
        <v>0</v>
      </c>
      <c r="N211" s="14">
        <v>4919.9179999999997</v>
      </c>
      <c r="O211" s="14">
        <v>3151.1480000000001</v>
      </c>
      <c r="P211" s="14">
        <v>3649.15</v>
      </c>
      <c r="Q211" s="14">
        <v>4919.9179999999997</v>
      </c>
      <c r="R211" s="14"/>
      <c r="S211" s="14">
        <v>2958.8069999999998</v>
      </c>
      <c r="T211" s="14">
        <v>3222.7809999999999</v>
      </c>
      <c r="U211" s="14">
        <v>4146.3249999999998</v>
      </c>
    </row>
    <row r="212" spans="1:21" s="6" customFormat="1" ht="13.5" customHeight="1" x14ac:dyDescent="0.2">
      <c r="A212" s="16"/>
      <c r="B212" s="18" t="s">
        <v>2</v>
      </c>
      <c r="C212" s="21">
        <v>0</v>
      </c>
      <c r="D212" s="21">
        <v>0</v>
      </c>
      <c r="E212" s="21">
        <v>0</v>
      </c>
      <c r="F212" s="21">
        <v>0</v>
      </c>
      <c r="G212" s="21"/>
      <c r="H212" s="21">
        <v>0</v>
      </c>
      <c r="I212" s="21">
        <v>0</v>
      </c>
      <c r="J212" s="21">
        <v>0</v>
      </c>
      <c r="K212" s="27"/>
      <c r="L212" s="16"/>
      <c r="M212" s="18" t="s">
        <v>2</v>
      </c>
      <c r="N212" s="14">
        <v>0</v>
      </c>
      <c r="O212" s="14">
        <v>0</v>
      </c>
      <c r="P212" s="14">
        <v>0</v>
      </c>
      <c r="Q212" s="14">
        <v>0</v>
      </c>
      <c r="R212" s="14"/>
      <c r="S212" s="14">
        <v>0</v>
      </c>
      <c r="T212" s="14">
        <v>0</v>
      </c>
      <c r="U212" s="14">
        <v>0</v>
      </c>
    </row>
    <row r="213" spans="1:21" s="6" customFormat="1" ht="20.25" customHeight="1" x14ac:dyDescent="0.2">
      <c r="A213" s="16"/>
      <c r="B213" s="17" t="s">
        <v>219</v>
      </c>
      <c r="C213" s="20">
        <f>SUM(C214:C215)</f>
        <v>9217447</v>
      </c>
      <c r="D213" s="20">
        <f t="shared" ref="D213:J213" si="63">SUM(D214:D215)</f>
        <v>3072482</v>
      </c>
      <c r="E213" s="20">
        <f t="shared" si="63"/>
        <v>6144964</v>
      </c>
      <c r="F213" s="20">
        <f t="shared" si="63"/>
        <v>9217447</v>
      </c>
      <c r="G213" s="20">
        <f t="shared" si="63"/>
        <v>0</v>
      </c>
      <c r="H213" s="20">
        <f t="shared" si="63"/>
        <v>485997</v>
      </c>
      <c r="I213" s="20">
        <f t="shared" si="63"/>
        <v>3225380</v>
      </c>
      <c r="J213" s="20">
        <f t="shared" si="63"/>
        <v>4347863</v>
      </c>
      <c r="K213" s="27"/>
      <c r="L213" s="16"/>
      <c r="M213" s="17" t="s">
        <v>219</v>
      </c>
      <c r="N213" s="20">
        <v>37496.148999999998</v>
      </c>
      <c r="O213" s="20">
        <v>13367.72</v>
      </c>
      <c r="P213" s="20">
        <v>16357.654</v>
      </c>
      <c r="Q213" s="20">
        <v>19261.954000000002</v>
      </c>
      <c r="R213" s="20"/>
      <c r="S213" s="20">
        <v>11653.855</v>
      </c>
      <c r="T213" s="20">
        <v>13735.162</v>
      </c>
      <c r="U213" s="20">
        <v>18255.395</v>
      </c>
    </row>
    <row r="214" spans="1:21" s="6" customFormat="1" ht="13.5" customHeight="1" x14ac:dyDescent="0.2">
      <c r="A214" s="16"/>
      <c r="B214" s="18" t="s">
        <v>0</v>
      </c>
      <c r="C214" s="21">
        <v>9217447</v>
      </c>
      <c r="D214" s="21">
        <v>3072482</v>
      </c>
      <c r="E214" s="21">
        <v>6144964</v>
      </c>
      <c r="F214" s="21">
        <v>9217447</v>
      </c>
      <c r="G214" s="21"/>
      <c r="H214" s="21">
        <v>485997</v>
      </c>
      <c r="I214" s="21">
        <v>3225380</v>
      </c>
      <c r="J214" s="21">
        <v>4347863</v>
      </c>
      <c r="K214" s="27"/>
      <c r="L214" s="16"/>
      <c r="M214" s="18" t="s">
        <v>0</v>
      </c>
      <c r="N214" s="14">
        <v>37496.148999999998</v>
      </c>
      <c r="O214" s="14">
        <v>13367.72</v>
      </c>
      <c r="P214" s="14">
        <v>16357.654</v>
      </c>
      <c r="Q214" s="14">
        <v>19261.954000000002</v>
      </c>
      <c r="R214" s="14"/>
      <c r="S214" s="14">
        <v>11653.855</v>
      </c>
      <c r="T214" s="14">
        <v>13735.162</v>
      </c>
      <c r="U214" s="14">
        <v>18255.395</v>
      </c>
    </row>
    <row r="215" spans="1:21" s="6" customFormat="1" ht="13.5" customHeight="1" x14ac:dyDescent="0.2">
      <c r="A215" s="16"/>
      <c r="B215" s="18" t="s">
        <v>2</v>
      </c>
      <c r="C215" s="21">
        <v>0</v>
      </c>
      <c r="D215" s="21">
        <v>0</v>
      </c>
      <c r="E215" s="21">
        <v>0</v>
      </c>
      <c r="F215" s="21">
        <v>0</v>
      </c>
      <c r="G215" s="21"/>
      <c r="H215" s="21">
        <v>0</v>
      </c>
      <c r="I215" s="21">
        <v>0</v>
      </c>
      <c r="J215" s="21">
        <v>0</v>
      </c>
      <c r="K215" s="27"/>
      <c r="L215" s="16"/>
      <c r="M215" s="18" t="s">
        <v>2</v>
      </c>
      <c r="N215" s="14">
        <v>0</v>
      </c>
      <c r="O215" s="14">
        <v>0</v>
      </c>
      <c r="P215" s="14">
        <v>0</v>
      </c>
      <c r="Q215" s="14">
        <v>0</v>
      </c>
      <c r="R215" s="14"/>
      <c r="S215" s="14">
        <v>0</v>
      </c>
      <c r="T215" s="14">
        <v>0</v>
      </c>
      <c r="U215" s="14">
        <v>0</v>
      </c>
    </row>
    <row r="216" spans="1:21" s="6" customFormat="1" ht="23.25" customHeight="1" x14ac:dyDescent="0.2">
      <c r="A216" s="16"/>
      <c r="B216" s="18"/>
      <c r="C216" s="21"/>
      <c r="D216" s="21"/>
      <c r="E216" s="21"/>
      <c r="F216" s="21"/>
      <c r="G216" s="21"/>
      <c r="H216" s="21"/>
      <c r="I216" s="21"/>
      <c r="J216" s="21"/>
      <c r="K216" s="27"/>
      <c r="L216" s="16"/>
      <c r="M216" s="17" t="s">
        <v>277</v>
      </c>
      <c r="N216" s="12">
        <v>13886.751</v>
      </c>
      <c r="O216" s="12">
        <v>4597.2460000000001</v>
      </c>
      <c r="P216" s="12">
        <v>5762.7550000000001</v>
      </c>
      <c r="Q216" s="12">
        <v>6959.75</v>
      </c>
      <c r="R216" s="12"/>
      <c r="S216" s="12">
        <v>3183.806</v>
      </c>
      <c r="T216" s="12">
        <v>4469.9660000000003</v>
      </c>
      <c r="U216" s="12">
        <v>5612.2209999999995</v>
      </c>
    </row>
    <row r="217" spans="1:21" s="6" customFormat="1" ht="13.5" customHeight="1" x14ac:dyDescent="0.2">
      <c r="A217" s="16"/>
      <c r="B217" s="18"/>
      <c r="C217" s="21"/>
      <c r="D217" s="21"/>
      <c r="E217" s="21"/>
      <c r="F217" s="21"/>
      <c r="G217" s="21"/>
      <c r="H217" s="21"/>
      <c r="I217" s="21"/>
      <c r="J217" s="21"/>
      <c r="K217" s="27"/>
      <c r="L217" s="16"/>
      <c r="M217" s="18" t="s">
        <v>0</v>
      </c>
      <c r="N217" s="14">
        <v>13886.751</v>
      </c>
      <c r="O217" s="14">
        <v>4597.2460000000001</v>
      </c>
      <c r="P217" s="14">
        <v>5762.7550000000001</v>
      </c>
      <c r="Q217" s="14">
        <v>6959.75</v>
      </c>
      <c r="R217" s="14"/>
      <c r="S217" s="14">
        <v>3183.806</v>
      </c>
      <c r="T217" s="14">
        <v>4469.9660000000003</v>
      </c>
      <c r="U217" s="14">
        <v>5612.2209999999995</v>
      </c>
    </row>
    <row r="218" spans="1:21" s="6" customFormat="1" ht="13.5" customHeight="1" x14ac:dyDescent="0.2">
      <c r="A218" s="16"/>
      <c r="B218" s="18"/>
      <c r="C218" s="21"/>
      <c r="D218" s="21"/>
      <c r="E218" s="21"/>
      <c r="F218" s="21"/>
      <c r="G218" s="21"/>
      <c r="H218" s="21"/>
      <c r="I218" s="21"/>
      <c r="J218" s="21"/>
      <c r="K218" s="27"/>
      <c r="L218" s="16"/>
      <c r="M218" s="18" t="s">
        <v>2</v>
      </c>
      <c r="N218" s="14">
        <v>0</v>
      </c>
      <c r="O218" s="14">
        <v>0</v>
      </c>
      <c r="P218" s="14">
        <v>0</v>
      </c>
      <c r="Q218" s="14">
        <v>0</v>
      </c>
      <c r="R218" s="14"/>
      <c r="S218" s="14">
        <v>0</v>
      </c>
      <c r="T218" s="14">
        <v>0</v>
      </c>
      <c r="U218" s="14">
        <v>0</v>
      </c>
    </row>
    <row r="219" spans="1:21" ht="21" customHeight="1" x14ac:dyDescent="0.2">
      <c r="A219" s="16"/>
      <c r="B219" s="17" t="s">
        <v>231</v>
      </c>
      <c r="C219" s="20">
        <f>SUM(C220:C221)</f>
        <v>636725500</v>
      </c>
      <c r="D219" s="20">
        <f t="shared" ref="D219:J219" si="64">SUM(D220:D221)</f>
        <v>17694859</v>
      </c>
      <c r="E219" s="20">
        <f t="shared" si="64"/>
        <v>39707655</v>
      </c>
      <c r="F219" s="20">
        <f t="shared" si="64"/>
        <v>64542859</v>
      </c>
      <c r="G219" s="20">
        <f t="shared" si="64"/>
        <v>0</v>
      </c>
      <c r="H219" s="20">
        <f t="shared" si="64"/>
        <v>2516314</v>
      </c>
      <c r="I219" s="20">
        <f t="shared" si="64"/>
        <v>64469300</v>
      </c>
      <c r="J219" s="20">
        <f t="shared" si="64"/>
        <v>70120492</v>
      </c>
      <c r="K219" s="27"/>
      <c r="L219" s="16"/>
      <c r="M219" s="17" t="s">
        <v>231</v>
      </c>
      <c r="N219" s="20">
        <v>636725.5</v>
      </c>
      <c r="O219" s="20">
        <v>103255.88800000001</v>
      </c>
      <c r="P219" s="20">
        <v>162267.359</v>
      </c>
      <c r="Q219" s="20">
        <v>213853.90700000001</v>
      </c>
      <c r="R219" s="20"/>
      <c r="S219" s="20">
        <v>36354.596319999997</v>
      </c>
      <c r="T219" s="20">
        <v>50165.006689999995</v>
      </c>
      <c r="U219" s="20">
        <v>57832.770509999995</v>
      </c>
    </row>
    <row r="220" spans="1:21" ht="13.5" customHeight="1" x14ac:dyDescent="0.2">
      <c r="A220" s="16"/>
      <c r="B220" s="18" t="s">
        <v>0</v>
      </c>
      <c r="C220" s="21">
        <v>163300000</v>
      </c>
      <c r="D220" s="21">
        <v>3694859</v>
      </c>
      <c r="E220" s="21">
        <v>8207655</v>
      </c>
      <c r="F220" s="21">
        <v>13492859</v>
      </c>
      <c r="G220" s="21"/>
      <c r="H220" s="21">
        <v>2499720</v>
      </c>
      <c r="I220" s="21">
        <v>6125829</v>
      </c>
      <c r="J220" s="21">
        <v>8862542</v>
      </c>
      <c r="K220" s="27"/>
      <c r="L220" s="16"/>
      <c r="M220" s="18" t="s">
        <v>0</v>
      </c>
      <c r="N220" s="14">
        <v>163300</v>
      </c>
      <c r="O220" s="14">
        <v>16080.388000000001</v>
      </c>
      <c r="P220" s="14">
        <v>26191.859</v>
      </c>
      <c r="Q220" s="14">
        <v>35278.406999999999</v>
      </c>
      <c r="R220" s="14"/>
      <c r="S220" s="14">
        <v>13180.209000000001</v>
      </c>
      <c r="T220" s="14">
        <v>19741.123</v>
      </c>
      <c r="U220" s="14">
        <v>25849.365000000002</v>
      </c>
    </row>
    <row r="221" spans="1:21" ht="13.5" customHeight="1" x14ac:dyDescent="0.2">
      <c r="A221" s="16"/>
      <c r="B221" s="18" t="s">
        <v>2</v>
      </c>
      <c r="C221" s="21">
        <v>473425500</v>
      </c>
      <c r="D221" s="21">
        <v>14000000</v>
      </c>
      <c r="E221" s="21">
        <v>31500000</v>
      </c>
      <c r="F221" s="21">
        <v>51050000</v>
      </c>
      <c r="G221" s="21"/>
      <c r="H221" s="21">
        <v>16594</v>
      </c>
      <c r="I221" s="21">
        <v>58343471</v>
      </c>
      <c r="J221" s="51">
        <v>61257950</v>
      </c>
      <c r="K221" s="27"/>
      <c r="L221" s="16"/>
      <c r="M221" s="18" t="s">
        <v>2</v>
      </c>
      <c r="N221" s="14">
        <v>473425.5</v>
      </c>
      <c r="O221" s="21">
        <v>87175.5</v>
      </c>
      <c r="P221" s="21">
        <v>136075.5</v>
      </c>
      <c r="Q221" s="21">
        <v>178575.5</v>
      </c>
      <c r="R221" s="21"/>
      <c r="S221" s="21">
        <v>23174.387320000002</v>
      </c>
      <c r="T221" s="14">
        <v>30423.883689999999</v>
      </c>
      <c r="U221" s="14">
        <v>31983.405509999997</v>
      </c>
    </row>
    <row r="222" spans="1:21" s="6" customFormat="1" ht="21.75" customHeight="1" x14ac:dyDescent="0.2">
      <c r="A222" s="16"/>
      <c r="B222" s="17" t="s">
        <v>220</v>
      </c>
      <c r="C222" s="20">
        <f>SUM(C223:C224)</f>
        <v>17784130</v>
      </c>
      <c r="D222" s="20">
        <f t="shared" ref="D222:J222" si="65">SUM(D223:D224)</f>
        <v>696329</v>
      </c>
      <c r="E222" s="20">
        <f t="shared" si="65"/>
        <v>1448620</v>
      </c>
      <c r="F222" s="20">
        <f t="shared" si="65"/>
        <v>2866277</v>
      </c>
      <c r="G222" s="20">
        <f t="shared" si="65"/>
        <v>0</v>
      </c>
      <c r="H222" s="20">
        <f t="shared" si="65"/>
        <v>217867</v>
      </c>
      <c r="I222" s="20">
        <f t="shared" si="65"/>
        <v>651591</v>
      </c>
      <c r="J222" s="20">
        <f t="shared" si="65"/>
        <v>1591337</v>
      </c>
      <c r="K222" s="27"/>
      <c r="L222" s="16"/>
      <c r="M222" s="17" t="s">
        <v>220</v>
      </c>
      <c r="N222" s="20">
        <v>16948.244750000005</v>
      </c>
      <c r="O222" s="20">
        <v>1103.0534399999999</v>
      </c>
      <c r="P222" s="20">
        <v>2296.9497999999999</v>
      </c>
      <c r="Q222" s="20">
        <v>4177.29414</v>
      </c>
      <c r="R222" s="20"/>
      <c r="S222" s="20">
        <v>252.74723999999998</v>
      </c>
      <c r="T222" s="20">
        <v>1499.9209000000001</v>
      </c>
      <c r="U222" s="20">
        <v>2324.5469700000003</v>
      </c>
    </row>
    <row r="223" spans="1:21" s="6" customFormat="1" ht="13.5" customHeight="1" x14ac:dyDescent="0.2">
      <c r="A223" s="16"/>
      <c r="B223" s="18" t="s">
        <v>0</v>
      </c>
      <c r="C223" s="21">
        <v>17784130</v>
      </c>
      <c r="D223" s="21">
        <v>696329</v>
      </c>
      <c r="E223" s="21">
        <v>1448620</v>
      </c>
      <c r="F223" s="51">
        <v>2866277</v>
      </c>
      <c r="G223" s="21"/>
      <c r="H223" s="21">
        <v>217867</v>
      </c>
      <c r="I223" s="21">
        <v>651591</v>
      </c>
      <c r="J223" s="51">
        <v>1591337</v>
      </c>
      <c r="K223" s="27"/>
      <c r="L223" s="16"/>
      <c r="M223" s="18" t="s">
        <v>0</v>
      </c>
      <c r="N223" s="14">
        <v>16948.244750000005</v>
      </c>
      <c r="O223" s="21">
        <v>1103.0534399999999</v>
      </c>
      <c r="P223" s="21">
        <v>2296.9497999999999</v>
      </c>
      <c r="Q223" s="21">
        <v>4177.29414</v>
      </c>
      <c r="R223" s="21"/>
      <c r="S223" s="21">
        <v>252.74723999999998</v>
      </c>
      <c r="T223" s="14">
        <v>1499.9209000000001</v>
      </c>
      <c r="U223" s="14">
        <v>2324.5469700000003</v>
      </c>
    </row>
    <row r="224" spans="1:21" s="6" customFormat="1" ht="13.5" customHeight="1" x14ac:dyDescent="0.2">
      <c r="A224" s="16"/>
      <c r="B224" s="18" t="s">
        <v>2</v>
      </c>
      <c r="C224" s="21">
        <v>0</v>
      </c>
      <c r="D224" s="21">
        <v>0</v>
      </c>
      <c r="E224" s="21">
        <v>0</v>
      </c>
      <c r="F224" s="21">
        <v>0</v>
      </c>
      <c r="G224" s="21"/>
      <c r="H224" s="21">
        <v>0</v>
      </c>
      <c r="I224" s="21">
        <v>0</v>
      </c>
      <c r="J224" s="21">
        <v>0</v>
      </c>
      <c r="K224" s="27"/>
      <c r="L224" s="16"/>
      <c r="M224" s="18" t="s">
        <v>2</v>
      </c>
      <c r="N224" s="21">
        <v>0</v>
      </c>
      <c r="O224" s="21">
        <v>0</v>
      </c>
      <c r="P224" s="21">
        <v>0</v>
      </c>
      <c r="Q224" s="21">
        <v>0</v>
      </c>
      <c r="R224" s="21"/>
      <c r="S224" s="21">
        <v>0</v>
      </c>
      <c r="T224" s="21">
        <v>0</v>
      </c>
      <c r="U224" s="21">
        <v>0</v>
      </c>
    </row>
    <row r="225" spans="1:22" s="6" customFormat="1" ht="21" customHeight="1" x14ac:dyDescent="0.2">
      <c r="A225" s="16"/>
      <c r="B225" s="17" t="s">
        <v>204</v>
      </c>
      <c r="C225" s="20">
        <f>SUM(C226:C227)</f>
        <v>296540145.84838712</v>
      </c>
      <c r="D225" s="20">
        <f t="shared" ref="D225:J225" si="66">SUM(D226:D227)</f>
        <v>18585282.922032259</v>
      </c>
      <c r="E225" s="20">
        <f t="shared" si="66"/>
        <v>71553946.274064511</v>
      </c>
      <c r="F225" s="20">
        <f t="shared" si="66"/>
        <v>122430426.16209677</v>
      </c>
      <c r="G225" s="20">
        <f t="shared" si="66"/>
        <v>0</v>
      </c>
      <c r="H225" s="20">
        <f t="shared" si="66"/>
        <v>0</v>
      </c>
      <c r="I225" s="20">
        <f t="shared" si="66"/>
        <v>25857975.076000001</v>
      </c>
      <c r="J225" s="20">
        <f t="shared" si="66"/>
        <v>39856109.369000003</v>
      </c>
      <c r="K225" s="27"/>
      <c r="L225" s="16"/>
      <c r="M225" s="17" t="s">
        <v>204</v>
      </c>
      <c r="N225" s="20">
        <v>336662.95500000002</v>
      </c>
      <c r="O225" s="20">
        <v>181957.476</v>
      </c>
      <c r="P225" s="20">
        <v>227471.921</v>
      </c>
      <c r="Q225" s="20">
        <v>241667.003</v>
      </c>
      <c r="R225" s="20"/>
      <c r="S225" s="20">
        <v>62340.857069999998</v>
      </c>
      <c r="T225" s="20">
        <v>192731.16027000002</v>
      </c>
      <c r="U225" s="20">
        <v>203458.09318</v>
      </c>
    </row>
    <row r="226" spans="1:22" s="6" customFormat="1" ht="13.5" customHeight="1" x14ac:dyDescent="0.2">
      <c r="A226" s="16"/>
      <c r="B226" s="18" t="s">
        <v>0</v>
      </c>
      <c r="C226" s="21">
        <v>64903145.848387092</v>
      </c>
      <c r="D226" s="21">
        <v>6585282.9220322585</v>
      </c>
      <c r="E226" s="21">
        <v>12553946.274064517</v>
      </c>
      <c r="F226" s="21">
        <v>17930426.162096776</v>
      </c>
      <c r="G226" s="21"/>
      <c r="H226" s="21">
        <v>0</v>
      </c>
      <c r="I226" s="21">
        <v>2229156.6460000002</v>
      </c>
      <c r="J226" s="21">
        <v>9325955.9890000001</v>
      </c>
      <c r="K226" s="27"/>
      <c r="L226" s="16"/>
      <c r="M226" s="18" t="s">
        <v>0</v>
      </c>
      <c r="N226" s="14">
        <v>65025.955000000002</v>
      </c>
      <c r="O226" s="14">
        <v>23457.475999999999</v>
      </c>
      <c r="P226" s="14">
        <v>28471.920999999998</v>
      </c>
      <c r="Q226" s="14">
        <v>34167.002999999997</v>
      </c>
      <c r="R226" s="14"/>
      <c r="S226" s="14">
        <v>17993.616999999998</v>
      </c>
      <c r="T226" s="14">
        <v>23607.558000000001</v>
      </c>
      <c r="U226" s="14">
        <v>27943.350999999999</v>
      </c>
    </row>
    <row r="227" spans="1:22" s="6" customFormat="1" ht="13.5" customHeight="1" x14ac:dyDescent="0.2">
      <c r="A227" s="16"/>
      <c r="B227" s="18" t="s">
        <v>2</v>
      </c>
      <c r="C227" s="21">
        <v>231637000</v>
      </c>
      <c r="D227" s="21">
        <v>12000000</v>
      </c>
      <c r="E227" s="21">
        <v>59000000</v>
      </c>
      <c r="F227" s="21">
        <v>104500000</v>
      </c>
      <c r="G227" s="21"/>
      <c r="H227" s="21">
        <v>0</v>
      </c>
      <c r="I227" s="21">
        <v>23628818.43</v>
      </c>
      <c r="J227" s="21">
        <v>30530153.380000003</v>
      </c>
      <c r="K227" s="27"/>
      <c r="L227" s="16"/>
      <c r="M227" s="18" t="s">
        <v>2</v>
      </c>
      <c r="N227" s="14">
        <v>271637</v>
      </c>
      <c r="O227" s="14">
        <v>158500</v>
      </c>
      <c r="P227" s="14">
        <v>199000</v>
      </c>
      <c r="Q227" s="14">
        <v>207500</v>
      </c>
      <c r="R227" s="14"/>
      <c r="S227" s="14">
        <v>44347.24007</v>
      </c>
      <c r="T227" s="14">
        <v>169123.60227</v>
      </c>
      <c r="U227" s="14">
        <v>175514.74218</v>
      </c>
    </row>
    <row r="228" spans="1:22" s="6" customFormat="1" ht="22.5" customHeight="1" x14ac:dyDescent="0.2">
      <c r="A228" s="16"/>
      <c r="B228" s="18"/>
      <c r="C228" s="21"/>
      <c r="D228" s="21"/>
      <c r="E228" s="21"/>
      <c r="F228" s="21"/>
      <c r="G228" s="21"/>
      <c r="H228" s="21"/>
      <c r="I228" s="21"/>
      <c r="J228" s="21"/>
      <c r="K228" s="27"/>
      <c r="L228" s="16"/>
      <c r="M228" s="17" t="s">
        <v>278</v>
      </c>
      <c r="N228" s="20">
        <v>221059.56883</v>
      </c>
      <c r="O228" s="20">
        <v>83993.530039999998</v>
      </c>
      <c r="P228" s="20">
        <v>124360.52525000001</v>
      </c>
      <c r="Q228" s="20">
        <v>155332.27646000002</v>
      </c>
      <c r="R228" s="20"/>
      <c r="S228" s="20">
        <v>83085.277847200006</v>
      </c>
      <c r="T228" s="20">
        <v>121412.15373440001</v>
      </c>
      <c r="U228" s="20">
        <v>146962.91263440001</v>
      </c>
    </row>
    <row r="229" spans="1:22" s="6" customFormat="1" ht="13.5" customHeight="1" x14ac:dyDescent="0.2">
      <c r="A229" s="16"/>
      <c r="B229" s="18"/>
      <c r="C229" s="21"/>
      <c r="D229" s="21"/>
      <c r="E229" s="21"/>
      <c r="F229" s="21"/>
      <c r="G229" s="21"/>
      <c r="H229" s="21"/>
      <c r="I229" s="21"/>
      <c r="J229" s="21"/>
      <c r="K229" s="27"/>
      <c r="L229" s="16"/>
      <c r="M229" s="18" t="s">
        <v>0</v>
      </c>
      <c r="N229" s="14">
        <v>32218.133520000003</v>
      </c>
      <c r="O229" s="14">
        <v>12774.748039999999</v>
      </c>
      <c r="P229" s="14">
        <v>15233.42225</v>
      </c>
      <c r="Q229" s="14">
        <v>17596.247460000002</v>
      </c>
      <c r="R229" s="14"/>
      <c r="S229" s="14">
        <v>11866.765697199999</v>
      </c>
      <c r="T229" s="14">
        <v>14381.494644399998</v>
      </c>
      <c r="U229" s="14">
        <v>15116.727884399999</v>
      </c>
    </row>
    <row r="230" spans="1:22" s="6" customFormat="1" ht="13.5" customHeight="1" x14ac:dyDescent="0.2">
      <c r="A230" s="16"/>
      <c r="B230" s="18"/>
      <c r="C230" s="21"/>
      <c r="D230" s="21"/>
      <c r="E230" s="21"/>
      <c r="F230" s="21"/>
      <c r="G230" s="21"/>
      <c r="H230" s="21"/>
      <c r="I230" s="21"/>
      <c r="J230" s="21"/>
      <c r="K230" s="27"/>
      <c r="L230" s="16"/>
      <c r="M230" s="18" t="s">
        <v>2</v>
      </c>
      <c r="N230" s="21">
        <v>188841.43531</v>
      </c>
      <c r="O230" s="21">
        <v>71218.782000000007</v>
      </c>
      <c r="P230" s="21">
        <v>109127.103</v>
      </c>
      <c r="Q230" s="21">
        <v>137736.02900000001</v>
      </c>
      <c r="R230" s="21"/>
      <c r="S230" s="21">
        <v>71218.51215000001</v>
      </c>
      <c r="T230" s="21">
        <v>107030.65909</v>
      </c>
      <c r="U230" s="21">
        <v>131846.18474999999</v>
      </c>
    </row>
    <row r="231" spans="1:22" s="6" customFormat="1" ht="21" customHeight="1" x14ac:dyDescent="0.2">
      <c r="A231" s="16"/>
      <c r="B231" s="17" t="s">
        <v>221</v>
      </c>
      <c r="C231" s="20">
        <f>SUM(C232:C233)</f>
        <v>5838237.7599999998</v>
      </c>
      <c r="D231" s="20">
        <f>D232+D233</f>
        <v>429033.41000000003</v>
      </c>
      <c r="E231" s="20">
        <f>E232+E233</f>
        <v>858066.82000000007</v>
      </c>
      <c r="F231" s="20">
        <f>F232+F233</f>
        <v>945929</v>
      </c>
      <c r="G231" s="20"/>
      <c r="H231" s="20">
        <f>H232+H233</f>
        <v>337070.49</v>
      </c>
      <c r="I231" s="20">
        <f>I232+I233</f>
        <v>772725.62000000011</v>
      </c>
      <c r="J231" s="20">
        <f>J232+J233</f>
        <v>930435</v>
      </c>
      <c r="K231" s="27"/>
      <c r="L231" s="16"/>
      <c r="M231" s="17" t="s">
        <v>221</v>
      </c>
      <c r="N231" s="20">
        <v>5838.2380000000003</v>
      </c>
      <c r="O231" s="20">
        <v>1594.885</v>
      </c>
      <c r="P231" s="20">
        <v>2208.75</v>
      </c>
      <c r="Q231" s="20">
        <v>2822.616</v>
      </c>
      <c r="R231" s="20"/>
      <c r="S231" s="20">
        <v>1570.787</v>
      </c>
      <c r="T231" s="20">
        <v>2184.6529999999998</v>
      </c>
      <c r="U231" s="20">
        <v>2272.5149999999999</v>
      </c>
    </row>
    <row r="232" spans="1:22" s="6" customFormat="1" ht="13.5" customHeight="1" x14ac:dyDescent="0.2">
      <c r="A232" s="16"/>
      <c r="B232" s="18" t="s">
        <v>0</v>
      </c>
      <c r="C232" s="21">
        <v>5838237.7599999998</v>
      </c>
      <c r="D232" s="21">
        <v>429033.41000000003</v>
      </c>
      <c r="E232" s="21">
        <v>858066.82000000007</v>
      </c>
      <c r="F232" s="21">
        <v>945929</v>
      </c>
      <c r="G232" s="21"/>
      <c r="H232" s="21">
        <v>337070.49</v>
      </c>
      <c r="I232" s="21">
        <v>772725.62000000011</v>
      </c>
      <c r="J232" s="21">
        <v>930435</v>
      </c>
      <c r="K232" s="27"/>
      <c r="L232" s="16"/>
      <c r="M232" s="18" t="s">
        <v>0</v>
      </c>
      <c r="N232" s="14">
        <v>5838.2380000000003</v>
      </c>
      <c r="O232" s="14">
        <v>1594.885</v>
      </c>
      <c r="P232" s="14">
        <v>2208.75</v>
      </c>
      <c r="Q232" s="14">
        <v>2822.616</v>
      </c>
      <c r="R232" s="14"/>
      <c r="S232" s="14">
        <v>1570.787</v>
      </c>
      <c r="T232" s="14">
        <v>2184.6529999999998</v>
      </c>
      <c r="U232" s="14">
        <v>2272.5149999999999</v>
      </c>
    </row>
    <row r="233" spans="1:22" s="6" customFormat="1" ht="13.5" customHeight="1" x14ac:dyDescent="0.2">
      <c r="A233" s="16"/>
      <c r="B233" s="18" t="s">
        <v>2</v>
      </c>
      <c r="C233" s="21">
        <v>0</v>
      </c>
      <c r="D233" s="21">
        <v>0</v>
      </c>
      <c r="E233" s="21">
        <v>0</v>
      </c>
      <c r="F233" s="21">
        <v>0</v>
      </c>
      <c r="G233" s="21"/>
      <c r="H233" s="21">
        <v>0</v>
      </c>
      <c r="I233" s="21">
        <v>0</v>
      </c>
      <c r="J233" s="21">
        <v>0</v>
      </c>
      <c r="K233" s="27"/>
      <c r="L233" s="16"/>
      <c r="M233" s="18" t="s">
        <v>2</v>
      </c>
      <c r="N233" s="21">
        <v>0</v>
      </c>
      <c r="O233" s="21">
        <v>0</v>
      </c>
      <c r="P233" s="21">
        <v>0</v>
      </c>
      <c r="Q233" s="21">
        <v>0</v>
      </c>
      <c r="R233" s="21"/>
      <c r="S233" s="21">
        <v>0</v>
      </c>
      <c r="T233" s="21">
        <v>0</v>
      </c>
      <c r="U233" s="21">
        <v>0</v>
      </c>
    </row>
    <row r="234" spans="1:22" s="6" customFormat="1" ht="21" customHeight="1" x14ac:dyDescent="0.2">
      <c r="A234" s="16"/>
      <c r="B234" s="17" t="s">
        <v>205</v>
      </c>
      <c r="C234" s="20">
        <f>SUM(C235:C236)</f>
        <v>16703151.389999999</v>
      </c>
      <c r="D234" s="20">
        <f t="shared" ref="D234:J234" si="67">SUM(D235:D236)</f>
        <v>3346961.29</v>
      </c>
      <c r="E234" s="20">
        <f t="shared" si="67"/>
        <v>4284946.5200000005</v>
      </c>
      <c r="F234" s="20">
        <f t="shared" si="67"/>
        <v>6022024.5899999999</v>
      </c>
      <c r="G234" s="20">
        <f t="shared" si="67"/>
        <v>0</v>
      </c>
      <c r="H234" s="20">
        <f t="shared" si="67"/>
        <v>1782336.76</v>
      </c>
      <c r="I234" s="20">
        <f t="shared" si="67"/>
        <v>3910688.08</v>
      </c>
      <c r="J234" s="20">
        <f t="shared" si="67"/>
        <v>4969362.42</v>
      </c>
      <c r="K234" s="27"/>
      <c r="L234" s="16"/>
      <c r="M234" s="17" t="s">
        <v>205</v>
      </c>
      <c r="N234" s="20">
        <v>26969.263999999999</v>
      </c>
      <c r="O234" s="20">
        <v>8127.7650000000003</v>
      </c>
      <c r="P234" s="20">
        <v>9121.7129999999997</v>
      </c>
      <c r="Q234" s="20">
        <v>19469.341</v>
      </c>
      <c r="R234" s="20"/>
      <c r="S234" s="20">
        <v>6631.87</v>
      </c>
      <c r="T234" s="20">
        <v>15190.388000000001</v>
      </c>
      <c r="U234" s="20">
        <v>17670.254000000001</v>
      </c>
    </row>
    <row r="235" spans="1:22" s="6" customFormat="1" ht="13.5" customHeight="1" x14ac:dyDescent="0.2">
      <c r="A235" s="16"/>
      <c r="B235" s="18" t="s">
        <v>0</v>
      </c>
      <c r="C235" s="21">
        <v>16703151.389999999</v>
      </c>
      <c r="D235" s="21">
        <v>3346961.29</v>
      </c>
      <c r="E235" s="21">
        <v>4284946.5200000005</v>
      </c>
      <c r="F235" s="21">
        <v>6022024.5899999999</v>
      </c>
      <c r="G235" s="21"/>
      <c r="H235" s="21">
        <v>1782336.76</v>
      </c>
      <c r="I235" s="21">
        <v>3910688.08</v>
      </c>
      <c r="J235" s="21">
        <v>4969362.42</v>
      </c>
      <c r="K235" s="27"/>
      <c r="L235" s="16"/>
      <c r="M235" s="18" t="s">
        <v>0</v>
      </c>
      <c r="N235" s="14">
        <v>26969.263999999999</v>
      </c>
      <c r="O235" s="14">
        <v>8127.7650000000003</v>
      </c>
      <c r="P235" s="14">
        <v>9121.7129999999997</v>
      </c>
      <c r="Q235" s="14">
        <v>19469.341</v>
      </c>
      <c r="R235" s="14"/>
      <c r="S235" s="14">
        <v>6631.87</v>
      </c>
      <c r="T235" s="14">
        <v>15190.388000000001</v>
      </c>
      <c r="U235" s="14">
        <v>17670.254000000001</v>
      </c>
    </row>
    <row r="236" spans="1:22" s="6" customFormat="1" ht="13.5" customHeight="1" x14ac:dyDescent="0.2">
      <c r="A236" s="16"/>
      <c r="B236" s="18" t="s">
        <v>2</v>
      </c>
      <c r="C236" s="21">
        <v>0</v>
      </c>
      <c r="D236" s="21">
        <v>0</v>
      </c>
      <c r="E236" s="21">
        <v>0</v>
      </c>
      <c r="F236" s="21">
        <v>0</v>
      </c>
      <c r="G236" s="21"/>
      <c r="H236" s="21">
        <v>0</v>
      </c>
      <c r="I236" s="21">
        <v>0</v>
      </c>
      <c r="J236" s="21">
        <v>0</v>
      </c>
      <c r="K236" s="27"/>
      <c r="L236" s="16"/>
      <c r="M236" s="18" t="s">
        <v>2</v>
      </c>
      <c r="N236" s="21">
        <v>0</v>
      </c>
      <c r="O236" s="21">
        <v>0</v>
      </c>
      <c r="P236" s="21">
        <v>0</v>
      </c>
      <c r="Q236" s="21">
        <v>0</v>
      </c>
      <c r="R236" s="21"/>
      <c r="S236" s="21">
        <v>0</v>
      </c>
      <c r="T236" s="21">
        <v>0</v>
      </c>
      <c r="U236" s="21">
        <v>0</v>
      </c>
    </row>
    <row r="237" spans="1:22" s="6" customFormat="1" ht="21.75" customHeight="1" x14ac:dyDescent="0.2">
      <c r="A237" s="16"/>
      <c r="B237" s="17" t="s">
        <v>222</v>
      </c>
      <c r="C237" s="20">
        <f>SUM(C238:C239)</f>
        <v>789845400</v>
      </c>
      <c r="D237" s="20">
        <f t="shared" ref="D237:J237" si="68">SUM(D238:D239)</f>
        <v>26085104</v>
      </c>
      <c r="E237" s="20">
        <f t="shared" si="68"/>
        <v>51772387</v>
      </c>
      <c r="F237" s="20">
        <f t="shared" si="68"/>
        <v>85348896</v>
      </c>
      <c r="G237" s="20">
        <f t="shared" si="68"/>
        <v>0</v>
      </c>
      <c r="H237" s="20">
        <f t="shared" si="68"/>
        <v>20742658</v>
      </c>
      <c r="I237" s="20">
        <f t="shared" si="68"/>
        <v>32608788</v>
      </c>
      <c r="J237" s="20">
        <f t="shared" si="68"/>
        <v>53809066</v>
      </c>
      <c r="K237" s="27"/>
      <c r="L237" s="16"/>
      <c r="M237" s="17" t="s">
        <v>222</v>
      </c>
      <c r="N237" s="20">
        <v>254948.52499999999</v>
      </c>
      <c r="O237" s="20">
        <v>26085.103999999999</v>
      </c>
      <c r="P237" s="20">
        <v>51772.387000000002</v>
      </c>
      <c r="Q237" s="20">
        <v>85348.895999999993</v>
      </c>
      <c r="R237" s="20"/>
      <c r="S237" s="20">
        <v>20742.657999999999</v>
      </c>
      <c r="T237" s="20">
        <v>32608.788</v>
      </c>
      <c r="U237" s="20">
        <v>53809.065999999999</v>
      </c>
    </row>
    <row r="238" spans="1:22" s="6" customFormat="1" ht="27" customHeight="1" x14ac:dyDescent="0.2">
      <c r="A238" s="16"/>
      <c r="B238" s="18" t="s">
        <v>0</v>
      </c>
      <c r="C238" s="21">
        <v>137707000</v>
      </c>
      <c r="D238" s="21">
        <v>0</v>
      </c>
      <c r="E238" s="21">
        <v>6892016</v>
      </c>
      <c r="F238" s="51">
        <v>15380819</v>
      </c>
      <c r="G238" s="21"/>
      <c r="H238" s="21">
        <v>0</v>
      </c>
      <c r="I238" s="21">
        <v>3174239</v>
      </c>
      <c r="J238" s="51">
        <v>13863000</v>
      </c>
      <c r="K238" s="27"/>
      <c r="L238" s="16"/>
      <c r="M238" s="18" t="s">
        <v>0</v>
      </c>
      <c r="N238" s="14">
        <v>123780.014</v>
      </c>
      <c r="O238" s="21">
        <v>0</v>
      </c>
      <c r="P238" s="21">
        <v>6892.0159999999996</v>
      </c>
      <c r="Q238" s="21">
        <v>15380.819</v>
      </c>
      <c r="R238" s="21"/>
      <c r="S238" s="21">
        <v>0</v>
      </c>
      <c r="T238" s="14">
        <v>3174.239</v>
      </c>
      <c r="U238" s="14">
        <v>13863</v>
      </c>
      <c r="V238" s="18" t="s">
        <v>279</v>
      </c>
    </row>
    <row r="239" spans="1:22" s="6" customFormat="1" ht="21.75" customHeight="1" x14ac:dyDescent="0.2">
      <c r="A239" s="16"/>
      <c r="B239" s="18" t="s">
        <v>2</v>
      </c>
      <c r="C239" s="21">
        <v>652138400</v>
      </c>
      <c r="D239" s="21">
        <v>26085104</v>
      </c>
      <c r="E239" s="21">
        <v>44880371</v>
      </c>
      <c r="F239" s="51">
        <v>69968077</v>
      </c>
      <c r="G239" s="21"/>
      <c r="H239" s="21">
        <v>20742658</v>
      </c>
      <c r="I239" s="21">
        <v>29434549</v>
      </c>
      <c r="J239" s="51">
        <v>39946066</v>
      </c>
      <c r="K239" s="27"/>
      <c r="L239" s="16"/>
      <c r="M239" s="18" t="s">
        <v>2</v>
      </c>
      <c r="N239" s="14">
        <v>131168.511</v>
      </c>
      <c r="O239" s="21">
        <v>26085.103999999999</v>
      </c>
      <c r="P239" s="21">
        <v>44880.370999999999</v>
      </c>
      <c r="Q239" s="21">
        <v>69968.077000000005</v>
      </c>
      <c r="R239" s="21"/>
      <c r="S239" s="21">
        <v>20742.657999999999</v>
      </c>
      <c r="T239" s="14">
        <v>29434.548999999999</v>
      </c>
      <c r="U239" s="14">
        <v>39946.065999999999</v>
      </c>
      <c r="V239" s="18" t="s">
        <v>279</v>
      </c>
    </row>
    <row r="240" spans="1:22" s="6" customFormat="1" ht="21" customHeight="1" x14ac:dyDescent="0.2">
      <c r="A240" s="16"/>
      <c r="B240" s="17" t="s">
        <v>206</v>
      </c>
      <c r="C240" s="20">
        <f>SUM(C241:C242)</f>
        <v>8450440</v>
      </c>
      <c r="D240" s="20">
        <f t="shared" ref="D240:J240" si="69">SUM(D241:D242)</f>
        <v>914065</v>
      </c>
      <c r="E240" s="20">
        <f t="shared" si="69"/>
        <v>1828130</v>
      </c>
      <c r="F240" s="20">
        <f t="shared" si="69"/>
        <v>2798157</v>
      </c>
      <c r="G240" s="20">
        <f t="shared" si="69"/>
        <v>0</v>
      </c>
      <c r="H240" s="20">
        <f t="shared" si="69"/>
        <v>871417</v>
      </c>
      <c r="I240" s="20">
        <f t="shared" si="69"/>
        <v>1742834</v>
      </c>
      <c r="J240" s="20">
        <f t="shared" si="69"/>
        <v>2772269</v>
      </c>
      <c r="K240" s="27"/>
      <c r="L240" s="16"/>
      <c r="M240" s="17" t="s">
        <v>206</v>
      </c>
      <c r="N240" s="20">
        <v>34149.913</v>
      </c>
      <c r="O240" s="20">
        <v>5235.2349999999997</v>
      </c>
      <c r="P240" s="20">
        <v>9347.3760000000002</v>
      </c>
      <c r="Q240" s="20">
        <v>10920.431</v>
      </c>
      <c r="R240" s="20"/>
      <c r="S240" s="20">
        <v>5202.9880000000003</v>
      </c>
      <c r="T240" s="20">
        <v>9182.5120000000006</v>
      </c>
      <c r="U240" s="20">
        <v>10902.196</v>
      </c>
    </row>
    <row r="241" spans="1:21" s="6" customFormat="1" ht="13.5" customHeight="1" x14ac:dyDescent="0.2">
      <c r="A241" s="16"/>
      <c r="B241" s="18" t="s">
        <v>0</v>
      </c>
      <c r="C241" s="21">
        <v>8450440</v>
      </c>
      <c r="D241" s="21">
        <v>914065</v>
      </c>
      <c r="E241" s="21">
        <v>1828130</v>
      </c>
      <c r="F241" s="21">
        <v>2798157</v>
      </c>
      <c r="G241" s="21"/>
      <c r="H241" s="21">
        <v>871417</v>
      </c>
      <c r="I241" s="21">
        <v>1742834</v>
      </c>
      <c r="J241" s="21">
        <v>2772269</v>
      </c>
      <c r="K241" s="27"/>
      <c r="L241" s="16"/>
      <c r="M241" s="18" t="s">
        <v>0</v>
      </c>
      <c r="N241" s="14">
        <v>16814.726500000001</v>
      </c>
      <c r="O241" s="14">
        <v>5235.2349999999997</v>
      </c>
      <c r="P241" s="14">
        <v>7497.4960000000001</v>
      </c>
      <c r="Q241" s="14">
        <v>9070.5509999999995</v>
      </c>
      <c r="R241" s="14"/>
      <c r="S241" s="14">
        <v>5202.9880000000003</v>
      </c>
      <c r="T241" s="14">
        <v>7332.6319999999996</v>
      </c>
      <c r="U241" s="14">
        <v>9052.3160000000007</v>
      </c>
    </row>
    <row r="242" spans="1:21" s="6" customFormat="1" ht="13.5" customHeight="1" x14ac:dyDescent="0.2">
      <c r="A242" s="16"/>
      <c r="B242" s="18" t="s">
        <v>2</v>
      </c>
      <c r="C242" s="21">
        <v>0</v>
      </c>
      <c r="D242" s="21">
        <v>0</v>
      </c>
      <c r="E242" s="21">
        <v>0</v>
      </c>
      <c r="F242" s="21">
        <v>0</v>
      </c>
      <c r="G242" s="21"/>
      <c r="H242" s="21">
        <v>0</v>
      </c>
      <c r="I242" s="21">
        <v>0</v>
      </c>
      <c r="J242" s="21">
        <v>0</v>
      </c>
      <c r="K242" s="27"/>
      <c r="L242" s="16"/>
      <c r="M242" s="18" t="s">
        <v>2</v>
      </c>
      <c r="N242" s="21">
        <v>17335.1865</v>
      </c>
      <c r="O242" s="21">
        <v>0</v>
      </c>
      <c r="P242" s="21">
        <v>1849.88</v>
      </c>
      <c r="Q242" s="21">
        <v>1849.88</v>
      </c>
      <c r="R242" s="21"/>
      <c r="S242" s="21">
        <v>0</v>
      </c>
      <c r="T242" s="21">
        <v>1849.88</v>
      </c>
      <c r="U242" s="21">
        <v>1849.88</v>
      </c>
    </row>
    <row r="243" spans="1:21" s="6" customFormat="1" ht="21" customHeight="1" x14ac:dyDescent="0.2">
      <c r="A243" s="16"/>
      <c r="B243" s="17" t="s">
        <v>207</v>
      </c>
      <c r="C243" s="20">
        <f>SUM(C244:C245)</f>
        <v>90460876</v>
      </c>
      <c r="D243" s="20">
        <f t="shared" ref="D243:J243" si="70">SUM(D244:D245)</f>
        <v>483253</v>
      </c>
      <c r="E243" s="20">
        <f t="shared" si="70"/>
        <v>1046497</v>
      </c>
      <c r="F243" s="20">
        <f t="shared" si="70"/>
        <v>27563734.75</v>
      </c>
      <c r="G243" s="20">
        <f t="shared" si="70"/>
        <v>0</v>
      </c>
      <c r="H243" s="20">
        <f t="shared" si="70"/>
        <v>455143</v>
      </c>
      <c r="I243" s="20">
        <f t="shared" si="70"/>
        <v>1046497</v>
      </c>
      <c r="J243" s="20">
        <f t="shared" si="70"/>
        <v>1485825</v>
      </c>
      <c r="K243" s="27"/>
      <c r="L243" s="16"/>
      <c r="M243" s="17" t="s">
        <v>207</v>
      </c>
      <c r="N243" s="20">
        <v>82222.327999999994</v>
      </c>
      <c r="O243" s="20">
        <v>43141.156999999999</v>
      </c>
      <c r="P243" s="20">
        <v>69766.487999999998</v>
      </c>
      <c r="Q243" s="20">
        <v>78427.486999999994</v>
      </c>
      <c r="R243" s="20"/>
      <c r="S243" s="20">
        <v>2141.1570000000002</v>
      </c>
      <c r="T243" s="20">
        <v>2711.1379999999999</v>
      </c>
      <c r="U243" s="20">
        <v>27681.668000000001</v>
      </c>
    </row>
    <row r="244" spans="1:21" s="6" customFormat="1" ht="13.5" customHeight="1" x14ac:dyDescent="0.2">
      <c r="A244" s="16"/>
      <c r="B244" s="18" t="s">
        <v>0</v>
      </c>
      <c r="C244" s="21">
        <v>15460876</v>
      </c>
      <c r="D244" s="21">
        <v>483253</v>
      </c>
      <c r="E244" s="21">
        <v>1046497</v>
      </c>
      <c r="F244" s="21">
        <v>1563734.75</v>
      </c>
      <c r="G244" s="21"/>
      <c r="H244" s="21">
        <v>455143</v>
      </c>
      <c r="I244" s="21">
        <v>1046497</v>
      </c>
      <c r="J244" s="21">
        <v>1485825</v>
      </c>
      <c r="K244" s="27"/>
      <c r="L244" s="16"/>
      <c r="M244" s="18" t="s">
        <v>0</v>
      </c>
      <c r="N244" s="14">
        <v>7222.3280000000004</v>
      </c>
      <c r="O244" s="14">
        <v>2141.1570000000002</v>
      </c>
      <c r="P244" s="14">
        <v>2766.4879999999998</v>
      </c>
      <c r="Q244" s="14">
        <v>3427.4870000000001</v>
      </c>
      <c r="R244" s="14"/>
      <c r="S244" s="14">
        <v>2141.1570000000002</v>
      </c>
      <c r="T244" s="14">
        <v>2711.1379999999999</v>
      </c>
      <c r="U244" s="14">
        <v>3317.8969999999999</v>
      </c>
    </row>
    <row r="245" spans="1:21" s="6" customFormat="1" ht="13.5" customHeight="1" x14ac:dyDescent="0.2">
      <c r="A245" s="16"/>
      <c r="B245" s="18" t="s">
        <v>2</v>
      </c>
      <c r="C245" s="21">
        <v>75000000</v>
      </c>
      <c r="D245" s="21">
        <v>0</v>
      </c>
      <c r="E245" s="21">
        <v>0</v>
      </c>
      <c r="F245" s="21">
        <v>26000000</v>
      </c>
      <c r="G245" s="21"/>
      <c r="H245" s="21">
        <v>0</v>
      </c>
      <c r="I245" s="21">
        <v>0</v>
      </c>
      <c r="J245" s="21">
        <v>0</v>
      </c>
      <c r="K245" s="27"/>
      <c r="L245" s="16"/>
      <c r="M245" s="18" t="s">
        <v>2</v>
      </c>
      <c r="N245" s="14">
        <v>75000</v>
      </c>
      <c r="O245" s="14">
        <v>41000</v>
      </c>
      <c r="P245" s="14">
        <v>67000</v>
      </c>
      <c r="Q245" s="14">
        <v>75000</v>
      </c>
      <c r="R245" s="14"/>
      <c r="S245" s="14">
        <v>0</v>
      </c>
      <c r="T245" s="14">
        <v>0</v>
      </c>
      <c r="U245" s="14">
        <v>24363.771000000001</v>
      </c>
    </row>
    <row r="246" spans="1:21" s="6" customFormat="1" ht="21" customHeight="1" x14ac:dyDescent="0.2">
      <c r="A246" s="16"/>
      <c r="B246" s="17" t="s">
        <v>228</v>
      </c>
      <c r="C246" s="20">
        <f>SUM(C247:C248)</f>
        <v>335577812.11000001</v>
      </c>
      <c r="D246" s="20">
        <f t="shared" ref="D246:J246" si="71">SUM(D247:D248)</f>
        <v>27964817.675833333</v>
      </c>
      <c r="E246" s="20">
        <f t="shared" si="71"/>
        <v>55929635.351666667</v>
      </c>
      <c r="F246" s="20">
        <f t="shared" si="71"/>
        <v>83894453.027500004</v>
      </c>
      <c r="G246" s="20">
        <f t="shared" si="71"/>
        <v>0</v>
      </c>
      <c r="H246" s="20">
        <f t="shared" si="71"/>
        <v>151610.35</v>
      </c>
      <c r="I246" s="20">
        <f t="shared" si="71"/>
        <v>1904653.54</v>
      </c>
      <c r="J246" s="20">
        <f t="shared" si="71"/>
        <v>26830786.970000006</v>
      </c>
      <c r="K246" s="27"/>
      <c r="L246" s="16"/>
      <c r="M246" s="17" t="s">
        <v>228</v>
      </c>
      <c r="N246" s="20">
        <v>335577.81211</v>
      </c>
      <c r="O246" s="20">
        <v>111859.27070333333</v>
      </c>
      <c r="P246" s="20">
        <v>139824.08837916667</v>
      </c>
      <c r="Q246" s="20">
        <v>167788.906055</v>
      </c>
      <c r="R246" s="20"/>
      <c r="S246" s="20">
        <v>64630.011979999996</v>
      </c>
      <c r="T246" s="20">
        <v>95167.306959999973</v>
      </c>
      <c r="U246" s="20">
        <v>118810.08996999997</v>
      </c>
    </row>
    <row r="247" spans="1:21" s="6" customFormat="1" ht="13.5" customHeight="1" x14ac:dyDescent="0.2">
      <c r="A247" s="16"/>
      <c r="B247" s="18" t="s">
        <v>0</v>
      </c>
      <c r="C247" s="21">
        <v>335577812.11000001</v>
      </c>
      <c r="D247" s="21">
        <v>27964817.675833333</v>
      </c>
      <c r="E247" s="21">
        <v>55929635.351666667</v>
      </c>
      <c r="F247" s="21">
        <v>83894453.027500004</v>
      </c>
      <c r="G247" s="21"/>
      <c r="H247" s="21">
        <v>151610.35</v>
      </c>
      <c r="I247" s="21">
        <v>1904653.54</v>
      </c>
      <c r="J247" s="21">
        <v>26830786.970000006</v>
      </c>
      <c r="K247" s="27"/>
      <c r="L247" s="16"/>
      <c r="M247" s="18" t="s">
        <v>0</v>
      </c>
      <c r="N247" s="14">
        <v>335577.81211</v>
      </c>
      <c r="O247" s="14">
        <v>111859.27070333333</v>
      </c>
      <c r="P247" s="14">
        <v>139824.08837916667</v>
      </c>
      <c r="Q247" s="14">
        <v>167788.906055</v>
      </c>
      <c r="R247" s="14"/>
      <c r="S247" s="14">
        <v>64630.011979999996</v>
      </c>
      <c r="T247" s="14">
        <v>95167.306959999973</v>
      </c>
      <c r="U247" s="14">
        <v>118810.08996999997</v>
      </c>
    </row>
    <row r="248" spans="1:21" s="6" customFormat="1" ht="13.5" customHeight="1" x14ac:dyDescent="0.2">
      <c r="A248" s="16"/>
      <c r="B248" s="18" t="s">
        <v>2</v>
      </c>
      <c r="C248" s="21">
        <v>0</v>
      </c>
      <c r="D248" s="21">
        <v>0</v>
      </c>
      <c r="E248" s="21">
        <v>0</v>
      </c>
      <c r="F248" s="21">
        <v>0</v>
      </c>
      <c r="G248" s="21"/>
      <c r="H248" s="21">
        <v>0</v>
      </c>
      <c r="I248" s="21">
        <v>0</v>
      </c>
      <c r="J248" s="21">
        <v>0</v>
      </c>
      <c r="K248" s="27"/>
      <c r="L248" s="16"/>
      <c r="M248" s="18" t="s">
        <v>2</v>
      </c>
      <c r="N248" s="21">
        <v>0</v>
      </c>
      <c r="O248" s="21">
        <v>0</v>
      </c>
      <c r="P248" s="21">
        <v>0</v>
      </c>
      <c r="Q248" s="21">
        <v>0</v>
      </c>
      <c r="R248" s="21"/>
      <c r="S248" s="21">
        <v>0</v>
      </c>
      <c r="T248" s="21">
        <v>0</v>
      </c>
      <c r="U248" s="21">
        <v>0</v>
      </c>
    </row>
    <row r="249" spans="1:21" s="6" customFormat="1" ht="30" customHeight="1" x14ac:dyDescent="0.2">
      <c r="A249" s="16"/>
      <c r="B249" s="17" t="s">
        <v>198</v>
      </c>
      <c r="C249" s="20">
        <f>SUM(C250:C251)</f>
        <v>3911687.7490666667</v>
      </c>
      <c r="D249" s="20">
        <f t="shared" ref="D249:J249" si="72">SUM(D250:D251)</f>
        <v>262726.21000000002</v>
      </c>
      <c r="E249" s="20">
        <f t="shared" si="72"/>
        <v>553103.12</v>
      </c>
      <c r="F249" s="20">
        <f t="shared" si="72"/>
        <v>843480.03</v>
      </c>
      <c r="G249" s="20">
        <f t="shared" si="72"/>
        <v>0</v>
      </c>
      <c r="H249" s="20">
        <f t="shared" si="72"/>
        <v>0</v>
      </c>
      <c r="I249" s="20">
        <f t="shared" si="72"/>
        <v>0</v>
      </c>
      <c r="J249" s="20">
        <f t="shared" si="72"/>
        <v>374612.72</v>
      </c>
      <c r="K249" s="27"/>
      <c r="L249" s="16"/>
      <c r="M249" s="17" t="s">
        <v>198</v>
      </c>
      <c r="N249" s="20">
        <v>3911.6877490666666</v>
      </c>
      <c r="O249" s="20">
        <v>1139.373</v>
      </c>
      <c r="P249" s="20">
        <v>1476.21</v>
      </c>
      <c r="Q249" s="20">
        <v>1813.047</v>
      </c>
      <c r="R249" s="20"/>
      <c r="S249" s="20">
        <v>670.50599999999997</v>
      </c>
      <c r="T249" s="20">
        <v>1007.343</v>
      </c>
      <c r="U249" s="20">
        <v>1344.18</v>
      </c>
    </row>
    <row r="250" spans="1:21" s="6" customFormat="1" ht="13.5" customHeight="1" x14ac:dyDescent="0.2">
      <c r="A250" s="16"/>
      <c r="B250" s="18" t="s">
        <v>0</v>
      </c>
      <c r="C250" s="21">
        <v>3911687.7490666667</v>
      </c>
      <c r="D250" s="21">
        <v>262726.21000000002</v>
      </c>
      <c r="E250" s="21">
        <v>553103.12</v>
      </c>
      <c r="F250" s="21">
        <v>843480.03</v>
      </c>
      <c r="G250" s="21"/>
      <c r="H250" s="21">
        <v>0</v>
      </c>
      <c r="I250" s="21">
        <v>0</v>
      </c>
      <c r="J250" s="21">
        <v>374612.72</v>
      </c>
      <c r="K250" s="27"/>
      <c r="L250" s="16"/>
      <c r="M250" s="18" t="s">
        <v>0</v>
      </c>
      <c r="N250" s="14">
        <v>3911.6877490666666</v>
      </c>
      <c r="O250" s="14">
        <v>1139.373</v>
      </c>
      <c r="P250" s="14">
        <v>1476.21</v>
      </c>
      <c r="Q250" s="14">
        <v>1813.047</v>
      </c>
      <c r="R250" s="14"/>
      <c r="S250" s="14">
        <v>670.50599999999997</v>
      </c>
      <c r="T250" s="14">
        <v>1007.343</v>
      </c>
      <c r="U250" s="14">
        <v>1344.18</v>
      </c>
    </row>
    <row r="251" spans="1:21" s="6" customFormat="1" ht="13.5" customHeight="1" x14ac:dyDescent="0.2">
      <c r="A251" s="16"/>
      <c r="B251" s="18" t="s">
        <v>2</v>
      </c>
      <c r="C251" s="21">
        <v>0</v>
      </c>
      <c r="D251" s="21">
        <v>0</v>
      </c>
      <c r="E251" s="21">
        <v>0</v>
      </c>
      <c r="F251" s="21">
        <v>0</v>
      </c>
      <c r="G251" s="21"/>
      <c r="H251" s="21">
        <v>0</v>
      </c>
      <c r="I251" s="21">
        <v>0</v>
      </c>
      <c r="J251" s="21">
        <v>0</v>
      </c>
      <c r="K251" s="27"/>
      <c r="L251" s="16"/>
      <c r="M251" s="18" t="s">
        <v>2</v>
      </c>
      <c r="N251" s="21">
        <v>0</v>
      </c>
      <c r="O251" s="21">
        <v>0</v>
      </c>
      <c r="P251" s="21">
        <v>0</v>
      </c>
      <c r="Q251" s="21">
        <v>0</v>
      </c>
      <c r="R251" s="21"/>
      <c r="S251" s="21">
        <v>0</v>
      </c>
      <c r="T251" s="21">
        <v>0</v>
      </c>
      <c r="U251" s="21">
        <v>0</v>
      </c>
    </row>
    <row r="252" spans="1:21" s="6" customFormat="1" ht="13.5" customHeight="1" x14ac:dyDescent="0.2">
      <c r="A252" s="16" t="s">
        <v>165</v>
      </c>
      <c r="B252" s="22" t="s">
        <v>12</v>
      </c>
      <c r="C252" s="21"/>
      <c r="D252" s="21"/>
      <c r="E252" s="21"/>
      <c r="F252" s="21"/>
      <c r="G252" s="21"/>
      <c r="H252" s="21"/>
      <c r="I252" s="21"/>
      <c r="J252" s="21"/>
      <c r="K252" s="27"/>
      <c r="L252" s="16" t="s">
        <v>165</v>
      </c>
      <c r="M252" s="22" t="s">
        <v>12</v>
      </c>
      <c r="N252" s="21">
        <v>0</v>
      </c>
      <c r="O252" s="21">
        <v>0</v>
      </c>
      <c r="P252" s="21">
        <v>0</v>
      </c>
      <c r="Q252" s="21">
        <v>0</v>
      </c>
      <c r="R252" s="21"/>
      <c r="S252" s="21">
        <v>0</v>
      </c>
      <c r="T252" s="21">
        <v>0</v>
      </c>
      <c r="U252" s="21">
        <v>0</v>
      </c>
    </row>
    <row r="253" spans="1:21" s="6" customFormat="1" ht="13.5" customHeight="1" x14ac:dyDescent="0.2">
      <c r="A253" s="16"/>
      <c r="B253" s="17" t="s">
        <v>21</v>
      </c>
      <c r="C253" s="20">
        <f>SUM(C254:C255)</f>
        <v>126398673</v>
      </c>
      <c r="D253" s="20">
        <f t="shared" ref="D253:J253" si="73">SUM(D254:D255)</f>
        <v>0</v>
      </c>
      <c r="E253" s="20">
        <f t="shared" si="73"/>
        <v>20072938</v>
      </c>
      <c r="F253" s="20">
        <f t="shared" si="73"/>
        <v>38316595</v>
      </c>
      <c r="G253" s="20">
        <f t="shared" si="73"/>
        <v>0</v>
      </c>
      <c r="H253" s="20">
        <f t="shared" si="73"/>
        <v>0</v>
      </c>
      <c r="I253" s="20">
        <f t="shared" si="73"/>
        <v>20072938</v>
      </c>
      <c r="J253" s="20">
        <f t="shared" si="73"/>
        <v>38316595</v>
      </c>
      <c r="K253" s="27"/>
      <c r="L253" s="16"/>
      <c r="M253" s="17" t="s">
        <v>21</v>
      </c>
      <c r="N253" s="20">
        <v>158881.734</v>
      </c>
      <c r="O253" s="20">
        <v>52144.550999999999</v>
      </c>
      <c r="P253" s="20">
        <v>55196.195</v>
      </c>
      <c r="Q253" s="20">
        <v>92686.426999999996</v>
      </c>
      <c r="R253" s="20"/>
      <c r="S253" s="20">
        <v>52144.550999999999</v>
      </c>
      <c r="T253" s="20">
        <v>55196.195</v>
      </c>
      <c r="U253" s="20">
        <v>92686.426999999996</v>
      </c>
    </row>
    <row r="254" spans="1:21" s="6" customFormat="1" ht="13.5" customHeight="1" x14ac:dyDescent="0.2">
      <c r="A254" s="16"/>
      <c r="B254" s="18" t="s">
        <v>0</v>
      </c>
      <c r="C254" s="21">
        <v>126398673</v>
      </c>
      <c r="D254" s="21">
        <v>0</v>
      </c>
      <c r="E254" s="21">
        <v>20072938</v>
      </c>
      <c r="F254" s="21">
        <v>38316595</v>
      </c>
      <c r="G254" s="21"/>
      <c r="H254" s="21">
        <v>0</v>
      </c>
      <c r="I254" s="21">
        <v>20072938</v>
      </c>
      <c r="J254" s="21">
        <v>38316595</v>
      </c>
      <c r="K254" s="27"/>
      <c r="L254" s="16"/>
      <c r="M254" s="18" t="s">
        <v>0</v>
      </c>
      <c r="N254" s="14">
        <v>158881.734</v>
      </c>
      <c r="O254" s="14">
        <v>52144.550999999999</v>
      </c>
      <c r="P254" s="14">
        <v>55196.195</v>
      </c>
      <c r="Q254" s="14">
        <v>92686.426999999996</v>
      </c>
      <c r="R254" s="14"/>
      <c r="S254" s="14">
        <v>52144.550999999999</v>
      </c>
      <c r="T254" s="14">
        <v>55196.195</v>
      </c>
      <c r="U254" s="14">
        <v>92686.426999999996</v>
      </c>
    </row>
    <row r="255" spans="1:21" s="6" customFormat="1" ht="13.5" customHeight="1" x14ac:dyDescent="0.2">
      <c r="A255" s="16"/>
      <c r="B255" s="18" t="s">
        <v>2</v>
      </c>
      <c r="C255" s="21">
        <v>0</v>
      </c>
      <c r="D255" s="21">
        <v>0</v>
      </c>
      <c r="E255" s="21">
        <v>0</v>
      </c>
      <c r="F255" s="21">
        <v>0</v>
      </c>
      <c r="G255" s="21"/>
      <c r="H255" s="21">
        <v>0</v>
      </c>
      <c r="I255" s="21">
        <v>0</v>
      </c>
      <c r="J255" s="21">
        <v>0</v>
      </c>
      <c r="K255" s="27"/>
      <c r="L255" s="16"/>
      <c r="M255" s="18" t="s">
        <v>2</v>
      </c>
      <c r="N255" s="21">
        <v>0</v>
      </c>
      <c r="O255" s="21">
        <v>0</v>
      </c>
      <c r="P255" s="21">
        <v>0</v>
      </c>
      <c r="Q255" s="21">
        <v>0</v>
      </c>
      <c r="R255" s="21"/>
      <c r="S255" s="21">
        <v>0</v>
      </c>
      <c r="T255" s="21">
        <v>0</v>
      </c>
      <c r="U255" s="21">
        <v>0</v>
      </c>
    </row>
    <row r="256" spans="1:21" s="6" customFormat="1" ht="13.5" customHeight="1" x14ac:dyDescent="0.2">
      <c r="A256" s="16"/>
      <c r="B256" s="17" t="s">
        <v>28</v>
      </c>
      <c r="C256" s="20">
        <f>SUM(C257:C258)</f>
        <v>23435521</v>
      </c>
      <c r="D256" s="20">
        <f t="shared" ref="D256:J256" si="74">SUM(D257:D258)</f>
        <v>12000</v>
      </c>
      <c r="E256" s="20">
        <f t="shared" si="74"/>
        <v>1970003</v>
      </c>
      <c r="F256" s="20">
        <f t="shared" si="74"/>
        <v>3921881</v>
      </c>
      <c r="G256" s="20">
        <f t="shared" si="74"/>
        <v>0</v>
      </c>
      <c r="H256" s="20">
        <f t="shared" si="74"/>
        <v>0</v>
      </c>
      <c r="I256" s="20">
        <f t="shared" si="74"/>
        <v>1947260.88</v>
      </c>
      <c r="J256" s="20">
        <f t="shared" si="74"/>
        <v>3921881</v>
      </c>
      <c r="K256" s="27"/>
      <c r="L256" s="16"/>
      <c r="M256" s="17" t="s">
        <v>28</v>
      </c>
      <c r="N256" s="20">
        <v>23300</v>
      </c>
      <c r="O256" s="20">
        <v>5883.0010000000002</v>
      </c>
      <c r="P256" s="20">
        <v>7832.85</v>
      </c>
      <c r="Q256" s="20">
        <v>9780.7919999999995</v>
      </c>
      <c r="R256" s="20"/>
      <c r="S256" s="20">
        <v>5863.2979999999998</v>
      </c>
      <c r="T256" s="20">
        <v>7832.8469999999998</v>
      </c>
      <c r="U256" s="20">
        <v>9780.7919999999995</v>
      </c>
    </row>
    <row r="257" spans="1:22" s="6" customFormat="1" ht="13.5" customHeight="1" x14ac:dyDescent="0.2">
      <c r="A257" s="16"/>
      <c r="B257" s="18" t="s">
        <v>0</v>
      </c>
      <c r="C257" s="21">
        <v>23435521</v>
      </c>
      <c r="D257" s="21">
        <v>12000</v>
      </c>
      <c r="E257" s="21">
        <v>1970003</v>
      </c>
      <c r="F257" s="21">
        <v>3921881</v>
      </c>
      <c r="G257" s="21"/>
      <c r="H257" s="21">
        <v>0</v>
      </c>
      <c r="I257" s="21">
        <v>1947260.88</v>
      </c>
      <c r="J257" s="21">
        <v>3921881</v>
      </c>
      <c r="K257" s="43"/>
      <c r="L257" s="16"/>
      <c r="M257" s="18" t="s">
        <v>0</v>
      </c>
      <c r="N257" s="14">
        <v>23300</v>
      </c>
      <c r="O257" s="14">
        <v>5883.0010000000002</v>
      </c>
      <c r="P257" s="14">
        <v>7832.85</v>
      </c>
      <c r="Q257" s="14">
        <v>9780.7919999999995</v>
      </c>
      <c r="R257" s="14"/>
      <c r="S257" s="14">
        <v>5863.2979999999998</v>
      </c>
      <c r="T257" s="14">
        <v>7832.8469999999998</v>
      </c>
      <c r="U257" s="14">
        <v>9780.7919999999995</v>
      </c>
    </row>
    <row r="258" spans="1:22" s="6" customFormat="1" ht="13.5" customHeight="1" x14ac:dyDescent="0.2">
      <c r="A258" s="16"/>
      <c r="B258" s="18" t="s">
        <v>2</v>
      </c>
      <c r="C258" s="21">
        <v>0</v>
      </c>
      <c r="D258" s="21">
        <v>0</v>
      </c>
      <c r="E258" s="21">
        <v>0</v>
      </c>
      <c r="F258" s="21">
        <v>0</v>
      </c>
      <c r="G258" s="21"/>
      <c r="H258" s="21">
        <v>0</v>
      </c>
      <c r="I258" s="21">
        <v>0</v>
      </c>
      <c r="J258" s="21">
        <v>0</v>
      </c>
      <c r="K258" s="27"/>
      <c r="L258" s="16"/>
      <c r="M258" s="18" t="s">
        <v>2</v>
      </c>
      <c r="N258" s="21">
        <v>0</v>
      </c>
      <c r="O258" s="21">
        <v>0</v>
      </c>
      <c r="P258" s="21">
        <v>0</v>
      </c>
      <c r="Q258" s="21">
        <v>0</v>
      </c>
      <c r="R258" s="21"/>
      <c r="S258" s="21">
        <v>0</v>
      </c>
      <c r="T258" s="21">
        <v>0</v>
      </c>
      <c r="U258" s="21">
        <v>0</v>
      </c>
    </row>
    <row r="259" spans="1:22" s="6" customFormat="1" ht="21" customHeight="1" x14ac:dyDescent="0.2">
      <c r="A259" s="16"/>
      <c r="B259" s="17" t="s">
        <v>29</v>
      </c>
      <c r="C259" s="20">
        <f>SUM(C260:C261)</f>
        <v>1345164.5</v>
      </c>
      <c r="D259" s="20">
        <f t="shared" ref="D259:J259" si="75">SUM(D260:D261)</f>
        <v>25931.56</v>
      </c>
      <c r="E259" s="20">
        <f t="shared" si="75"/>
        <v>114270.51999999999</v>
      </c>
      <c r="F259" s="20">
        <f t="shared" si="75"/>
        <v>176035.77</v>
      </c>
      <c r="G259" s="20">
        <f t="shared" si="75"/>
        <v>0</v>
      </c>
      <c r="H259" s="20">
        <f t="shared" si="75"/>
        <v>17936.560000000001</v>
      </c>
      <c r="I259" s="20">
        <f t="shared" si="75"/>
        <v>92963.89</v>
      </c>
      <c r="J259" s="20">
        <f t="shared" si="75"/>
        <v>176035.77</v>
      </c>
      <c r="K259" s="27"/>
      <c r="L259" s="16"/>
      <c r="M259" s="17" t="s">
        <v>29</v>
      </c>
      <c r="N259" s="20">
        <v>1345.1645000000001</v>
      </c>
      <c r="O259" s="20">
        <v>298.02457999999996</v>
      </c>
      <c r="P259" s="20">
        <v>323.88351</v>
      </c>
      <c r="Q259" s="20">
        <v>412.78179</v>
      </c>
      <c r="R259" s="20"/>
      <c r="S259" s="20">
        <v>256.06324000000001</v>
      </c>
      <c r="T259" s="20">
        <v>323.88351</v>
      </c>
      <c r="U259" s="20">
        <v>412.78179</v>
      </c>
    </row>
    <row r="260" spans="1:22" s="6" customFormat="1" ht="13.5" customHeight="1" x14ac:dyDescent="0.2">
      <c r="A260" s="16"/>
      <c r="B260" s="18" t="s">
        <v>0</v>
      </c>
      <c r="C260" s="21">
        <v>1345164.5</v>
      </c>
      <c r="D260" s="21">
        <v>25931.56</v>
      </c>
      <c r="E260" s="21">
        <v>114270.51999999999</v>
      </c>
      <c r="F260" s="21">
        <v>176035.77</v>
      </c>
      <c r="G260" s="21"/>
      <c r="H260" s="21">
        <v>17936.560000000001</v>
      </c>
      <c r="I260" s="21">
        <v>92963.89</v>
      </c>
      <c r="J260" s="21">
        <v>176035.77</v>
      </c>
      <c r="K260" s="27"/>
      <c r="L260" s="16"/>
      <c r="M260" s="18" t="s">
        <v>0</v>
      </c>
      <c r="N260" s="14">
        <v>1345.1645000000001</v>
      </c>
      <c r="O260" s="14">
        <v>298.02457999999996</v>
      </c>
      <c r="P260" s="14">
        <v>323.88351</v>
      </c>
      <c r="Q260" s="14">
        <v>412.78179</v>
      </c>
      <c r="R260" s="14"/>
      <c r="S260" s="14">
        <v>256.06324000000001</v>
      </c>
      <c r="T260" s="14">
        <v>323.88351</v>
      </c>
      <c r="U260" s="14">
        <v>412.78179</v>
      </c>
    </row>
    <row r="261" spans="1:22" s="6" customFormat="1" ht="13.5" customHeight="1" x14ac:dyDescent="0.2">
      <c r="A261" s="16"/>
      <c r="B261" s="18" t="s">
        <v>138</v>
      </c>
      <c r="C261" s="21">
        <v>0</v>
      </c>
      <c r="D261" s="21">
        <v>0</v>
      </c>
      <c r="E261" s="21">
        <v>0</v>
      </c>
      <c r="F261" s="21">
        <v>0</v>
      </c>
      <c r="G261" s="21"/>
      <c r="H261" s="21">
        <v>0</v>
      </c>
      <c r="I261" s="21">
        <v>0</v>
      </c>
      <c r="J261" s="21">
        <v>0</v>
      </c>
      <c r="K261" s="27"/>
      <c r="L261" s="16"/>
      <c r="M261" s="18" t="s">
        <v>138</v>
      </c>
      <c r="N261" s="21">
        <v>0</v>
      </c>
      <c r="O261" s="21">
        <v>0</v>
      </c>
      <c r="P261" s="21">
        <v>0</v>
      </c>
      <c r="Q261" s="21">
        <v>0</v>
      </c>
      <c r="R261" s="21"/>
      <c r="S261" s="21">
        <v>0</v>
      </c>
      <c r="T261" s="21">
        <v>0</v>
      </c>
      <c r="U261" s="21">
        <v>0</v>
      </c>
    </row>
    <row r="262" spans="1:22" s="6" customFormat="1" ht="24" customHeight="1" x14ac:dyDescent="0.2">
      <c r="A262" s="16"/>
      <c r="B262" s="17" t="s">
        <v>105</v>
      </c>
      <c r="C262" s="20">
        <f>SUM(C263:C264)</f>
        <v>5653190.4699999997</v>
      </c>
      <c r="D262" s="20">
        <f t="shared" ref="D262:J262" si="76">SUM(D263:D264)</f>
        <v>281303.26</v>
      </c>
      <c r="E262" s="20">
        <f t="shared" si="76"/>
        <v>623919.24</v>
      </c>
      <c r="F262" s="20">
        <f t="shared" si="76"/>
        <v>960944.6</v>
      </c>
      <c r="G262" s="20">
        <f t="shared" si="76"/>
        <v>0</v>
      </c>
      <c r="H262" s="20">
        <f t="shared" si="76"/>
        <v>281303.26</v>
      </c>
      <c r="I262" s="20">
        <f t="shared" si="76"/>
        <v>623919.24</v>
      </c>
      <c r="J262" s="20">
        <f t="shared" si="76"/>
        <v>960944.6</v>
      </c>
      <c r="K262" s="27"/>
      <c r="L262" s="16"/>
      <c r="M262" s="17" t="s">
        <v>261</v>
      </c>
      <c r="N262" s="20">
        <v>5574.1071299999985</v>
      </c>
      <c r="O262" s="20">
        <v>1306.1976800000002</v>
      </c>
      <c r="P262" s="20">
        <v>1659.0590099999999</v>
      </c>
      <c r="Q262" s="20">
        <v>1996.1376400000001</v>
      </c>
      <c r="R262" s="20"/>
      <c r="S262" s="20">
        <v>1306.1976800000002</v>
      </c>
      <c r="T262" s="20">
        <v>1659.0590099999999</v>
      </c>
      <c r="U262" s="20">
        <v>1996.1376400000001</v>
      </c>
      <c r="V262" s="50" t="s">
        <v>105</v>
      </c>
    </row>
    <row r="263" spans="1:22" s="6" customFormat="1" ht="13.5" customHeight="1" x14ac:dyDescent="0.2">
      <c r="A263" s="16"/>
      <c r="B263" s="18" t="s">
        <v>0</v>
      </c>
      <c r="C263" s="21">
        <v>5653190.4699999997</v>
      </c>
      <c r="D263" s="21">
        <v>281303.26</v>
      </c>
      <c r="E263" s="21">
        <v>623919.24</v>
      </c>
      <c r="F263" s="21">
        <v>960944.6</v>
      </c>
      <c r="G263" s="21"/>
      <c r="H263" s="21">
        <v>281303.26</v>
      </c>
      <c r="I263" s="21">
        <v>623919.24</v>
      </c>
      <c r="J263" s="21">
        <v>960944.6</v>
      </c>
      <c r="K263" s="27"/>
      <c r="L263" s="16"/>
      <c r="M263" s="18" t="s">
        <v>0</v>
      </c>
      <c r="N263" s="21">
        <v>5574.1071299999985</v>
      </c>
      <c r="O263" s="21">
        <v>1306.1976800000002</v>
      </c>
      <c r="P263" s="21">
        <v>1659.0590099999999</v>
      </c>
      <c r="Q263" s="21">
        <v>1996.1376400000001</v>
      </c>
      <c r="R263" s="21"/>
      <c r="S263" s="21">
        <v>1306.1976800000002</v>
      </c>
      <c r="T263" s="21">
        <v>1659.0590099999999</v>
      </c>
      <c r="U263" s="21">
        <v>1996.1376400000001</v>
      </c>
    </row>
    <row r="264" spans="1:22" s="6" customFormat="1" ht="13.5" customHeight="1" x14ac:dyDescent="0.2">
      <c r="A264" s="16"/>
      <c r="B264" s="18" t="s">
        <v>2</v>
      </c>
      <c r="C264" s="21">
        <v>0</v>
      </c>
      <c r="D264" s="21">
        <v>0</v>
      </c>
      <c r="E264" s="21">
        <v>0</v>
      </c>
      <c r="F264" s="21">
        <v>0</v>
      </c>
      <c r="G264" s="21"/>
      <c r="H264" s="21">
        <v>0</v>
      </c>
      <c r="I264" s="21">
        <v>0</v>
      </c>
      <c r="J264" s="21">
        <v>0</v>
      </c>
      <c r="K264" s="27"/>
      <c r="L264" s="16"/>
      <c r="M264" s="18" t="s">
        <v>2</v>
      </c>
      <c r="N264" s="21">
        <v>0</v>
      </c>
      <c r="O264" s="21">
        <v>0</v>
      </c>
      <c r="P264" s="21">
        <v>0</v>
      </c>
      <c r="Q264" s="21">
        <v>0</v>
      </c>
      <c r="R264" s="21"/>
      <c r="S264" s="21">
        <v>0</v>
      </c>
      <c r="T264" s="21">
        <v>0</v>
      </c>
      <c r="U264" s="21">
        <v>0</v>
      </c>
    </row>
    <row r="265" spans="1:22" s="6" customFormat="1" ht="13.5" customHeight="1" x14ac:dyDescent="0.2">
      <c r="A265" s="16"/>
      <c r="B265" s="17" t="s">
        <v>100</v>
      </c>
      <c r="C265" s="20">
        <f>SUM(C266:C267)</f>
        <v>4390136</v>
      </c>
      <c r="D265" s="20">
        <f t="shared" ref="D265:J265" si="77">SUM(D266:D267)</f>
        <v>365843</v>
      </c>
      <c r="E265" s="20">
        <f t="shared" si="77"/>
        <v>731686</v>
      </c>
      <c r="F265" s="20">
        <f t="shared" si="77"/>
        <v>1097529</v>
      </c>
      <c r="G265" s="20">
        <f t="shared" si="77"/>
        <v>0</v>
      </c>
      <c r="H265" s="20">
        <f t="shared" si="77"/>
        <v>119749</v>
      </c>
      <c r="I265" s="20">
        <f t="shared" si="77"/>
        <v>420644.12</v>
      </c>
      <c r="J265" s="20">
        <f t="shared" si="77"/>
        <v>775755</v>
      </c>
      <c r="K265" s="27"/>
      <c r="L265" s="16"/>
      <c r="M265" s="17" t="s">
        <v>100</v>
      </c>
      <c r="N265" s="20">
        <v>4390.1367599999994</v>
      </c>
      <c r="O265" s="20">
        <v>1463.3789199999997</v>
      </c>
      <c r="P265" s="20">
        <v>1957.0666499999998</v>
      </c>
      <c r="Q265" s="20">
        <v>2361.83734</v>
      </c>
      <c r="R265" s="20"/>
      <c r="S265" s="20">
        <v>1150.1117899999999</v>
      </c>
      <c r="T265" s="20">
        <v>1587.09923</v>
      </c>
      <c r="U265" s="20">
        <v>2167.3627499999998</v>
      </c>
    </row>
    <row r="266" spans="1:22" s="6" customFormat="1" ht="13.5" customHeight="1" x14ac:dyDescent="0.2">
      <c r="A266" s="16"/>
      <c r="B266" s="18" t="s">
        <v>0</v>
      </c>
      <c r="C266" s="21">
        <v>4390136</v>
      </c>
      <c r="D266" s="21">
        <v>365843</v>
      </c>
      <c r="E266" s="21">
        <v>731686</v>
      </c>
      <c r="F266" s="21">
        <v>1097529</v>
      </c>
      <c r="G266" s="21"/>
      <c r="H266" s="21">
        <v>119749</v>
      </c>
      <c r="I266" s="21">
        <v>420644.12</v>
      </c>
      <c r="J266" s="21">
        <v>775755</v>
      </c>
      <c r="K266" s="27"/>
      <c r="L266" s="16"/>
      <c r="M266" s="18" t="s">
        <v>0</v>
      </c>
      <c r="N266" s="14">
        <v>4390.1367599999994</v>
      </c>
      <c r="O266" s="14">
        <v>1463.3789199999997</v>
      </c>
      <c r="P266" s="14">
        <v>1957.0666499999998</v>
      </c>
      <c r="Q266" s="14">
        <v>2361.83734</v>
      </c>
      <c r="R266" s="14"/>
      <c r="S266" s="14">
        <v>1150.1117899999999</v>
      </c>
      <c r="T266" s="14">
        <v>1587.09923</v>
      </c>
      <c r="U266" s="14">
        <v>2167.3627499999998</v>
      </c>
    </row>
    <row r="267" spans="1:22" s="6" customFormat="1" ht="13.5" customHeight="1" x14ac:dyDescent="0.2">
      <c r="A267" s="16"/>
      <c r="B267" s="18" t="s">
        <v>2</v>
      </c>
      <c r="C267" s="21">
        <v>0</v>
      </c>
      <c r="D267" s="21">
        <v>0</v>
      </c>
      <c r="E267" s="21">
        <v>0</v>
      </c>
      <c r="F267" s="21">
        <v>0</v>
      </c>
      <c r="G267" s="21"/>
      <c r="H267" s="21">
        <v>0</v>
      </c>
      <c r="I267" s="21">
        <v>0</v>
      </c>
      <c r="J267" s="21">
        <v>0</v>
      </c>
      <c r="K267" s="27"/>
      <c r="L267" s="16"/>
      <c r="M267" s="18" t="s">
        <v>2</v>
      </c>
      <c r="N267" s="21">
        <v>0</v>
      </c>
      <c r="O267" s="21">
        <v>0</v>
      </c>
      <c r="P267" s="21">
        <v>0</v>
      </c>
      <c r="Q267" s="21">
        <v>0</v>
      </c>
      <c r="R267" s="21"/>
      <c r="S267" s="21">
        <v>0</v>
      </c>
      <c r="T267" s="21">
        <v>0</v>
      </c>
      <c r="U267" s="21">
        <v>0</v>
      </c>
    </row>
    <row r="268" spans="1:22" s="6" customFormat="1" ht="21" customHeight="1" x14ac:dyDescent="0.2">
      <c r="A268" s="16"/>
      <c r="B268" s="17" t="s">
        <v>128</v>
      </c>
      <c r="C268" s="20">
        <f>SUM(C269:C270)</f>
        <v>55627757.609999999</v>
      </c>
      <c r="D268" s="20">
        <f t="shared" ref="D268:J268" si="78">SUM(D269:D270)</f>
        <v>5193733.05</v>
      </c>
      <c r="E268" s="20">
        <f t="shared" si="78"/>
        <v>10387466.1</v>
      </c>
      <c r="F268" s="20">
        <f t="shared" si="78"/>
        <v>15657056.65</v>
      </c>
      <c r="G268" s="20">
        <f t="shared" si="78"/>
        <v>0</v>
      </c>
      <c r="H268" s="20">
        <f t="shared" si="78"/>
        <v>2986269.15</v>
      </c>
      <c r="I268" s="20">
        <f t="shared" si="78"/>
        <v>4883881.43</v>
      </c>
      <c r="J268" s="20">
        <f t="shared" si="78"/>
        <v>4969331.16</v>
      </c>
      <c r="K268" s="27"/>
      <c r="L268" s="16"/>
      <c r="M268" s="17" t="s">
        <v>128</v>
      </c>
      <c r="N268" s="20">
        <v>55627.757610000001</v>
      </c>
      <c r="O268" s="20">
        <v>16937.378190000003</v>
      </c>
      <c r="P268" s="20">
        <v>25949.839940000002</v>
      </c>
      <c r="Q268" s="20">
        <v>30229.698989999997</v>
      </c>
      <c r="R268" s="20"/>
      <c r="S268" s="20">
        <v>12512.807710000001</v>
      </c>
      <c r="T268" s="20">
        <v>20532.56093</v>
      </c>
      <c r="U268" s="20">
        <v>22179.55704</v>
      </c>
    </row>
    <row r="269" spans="1:22" s="6" customFormat="1" ht="13.5" customHeight="1" x14ac:dyDescent="0.2">
      <c r="A269" s="16"/>
      <c r="B269" s="18" t="s">
        <v>0</v>
      </c>
      <c r="C269" s="21">
        <v>55627757.609999999</v>
      </c>
      <c r="D269" s="21">
        <v>5193733.05</v>
      </c>
      <c r="E269" s="21">
        <v>10387466.1</v>
      </c>
      <c r="F269" s="21">
        <v>15657056.65</v>
      </c>
      <c r="G269" s="21"/>
      <c r="H269" s="21">
        <v>2986269.15</v>
      </c>
      <c r="I269" s="21">
        <v>4883881.43</v>
      </c>
      <c r="J269" s="21">
        <v>4969331.16</v>
      </c>
      <c r="K269" s="27"/>
      <c r="L269" s="16"/>
      <c r="M269" s="18" t="s">
        <v>0</v>
      </c>
      <c r="N269" s="14">
        <v>55627.757610000001</v>
      </c>
      <c r="O269" s="14">
        <v>16937.378190000003</v>
      </c>
      <c r="P269" s="14">
        <v>25949.839940000002</v>
      </c>
      <c r="Q269" s="14">
        <v>30229.698989999997</v>
      </c>
      <c r="R269" s="14"/>
      <c r="S269" s="14">
        <v>12512.807710000001</v>
      </c>
      <c r="T269" s="14">
        <v>20532.56093</v>
      </c>
      <c r="U269" s="14">
        <v>22179.55704</v>
      </c>
    </row>
    <row r="270" spans="1:22" s="6" customFormat="1" ht="13.5" customHeight="1" x14ac:dyDescent="0.2">
      <c r="A270" s="16"/>
      <c r="B270" s="18" t="s">
        <v>2</v>
      </c>
      <c r="C270" s="21">
        <v>0</v>
      </c>
      <c r="D270" s="21">
        <v>0</v>
      </c>
      <c r="E270" s="21">
        <v>0</v>
      </c>
      <c r="F270" s="21">
        <v>0</v>
      </c>
      <c r="G270" s="21"/>
      <c r="H270" s="21">
        <v>0</v>
      </c>
      <c r="I270" s="21">
        <v>0</v>
      </c>
      <c r="J270" s="21">
        <v>0</v>
      </c>
      <c r="K270" s="27"/>
      <c r="L270" s="16"/>
      <c r="M270" s="18" t="s">
        <v>2</v>
      </c>
      <c r="N270" s="21">
        <v>0</v>
      </c>
      <c r="O270" s="21">
        <v>0</v>
      </c>
      <c r="P270" s="21">
        <v>0</v>
      </c>
      <c r="Q270" s="21">
        <v>0</v>
      </c>
      <c r="R270" s="21"/>
      <c r="S270" s="21">
        <v>0</v>
      </c>
      <c r="T270" s="21">
        <v>0</v>
      </c>
      <c r="U270" s="21">
        <v>0</v>
      </c>
    </row>
    <row r="271" spans="1:22" s="6" customFormat="1" ht="13.5" customHeight="1" x14ac:dyDescent="0.2">
      <c r="A271" s="16"/>
      <c r="B271" s="17" t="s">
        <v>101</v>
      </c>
      <c r="C271" s="20">
        <f>SUM(C272:C273)</f>
        <v>56947272.600000009</v>
      </c>
      <c r="D271" s="20">
        <f t="shared" ref="D271:J271" si="79">SUM(D272:D273)</f>
        <v>0</v>
      </c>
      <c r="E271" s="20">
        <f t="shared" si="79"/>
        <v>6805173.6900000004</v>
      </c>
      <c r="F271" s="20">
        <f t="shared" si="79"/>
        <v>14528994.990000002</v>
      </c>
      <c r="G271" s="20">
        <f t="shared" si="79"/>
        <v>0</v>
      </c>
      <c r="H271" s="20">
        <f t="shared" si="79"/>
        <v>0</v>
      </c>
      <c r="I271" s="20">
        <f t="shared" si="79"/>
        <v>416917.92</v>
      </c>
      <c r="J271" s="20">
        <f t="shared" si="79"/>
        <v>14122292.979999999</v>
      </c>
      <c r="K271" s="44"/>
      <c r="L271" s="16"/>
      <c r="M271" s="17" t="s">
        <v>101</v>
      </c>
      <c r="N271" s="20">
        <v>57689.761600000013</v>
      </c>
      <c r="O271" s="20">
        <v>19292.578909999993</v>
      </c>
      <c r="P271" s="20">
        <v>25448.919709999995</v>
      </c>
      <c r="Q271" s="20">
        <v>33828.644259999994</v>
      </c>
      <c r="R271" s="20"/>
      <c r="S271" s="20">
        <v>17700.794329999997</v>
      </c>
      <c r="T271" s="20">
        <v>21689.311379999996</v>
      </c>
      <c r="U271" s="20">
        <v>33828.64415</v>
      </c>
    </row>
    <row r="272" spans="1:22" s="6" customFormat="1" ht="13.5" customHeight="1" x14ac:dyDescent="0.2">
      <c r="A272" s="16"/>
      <c r="B272" s="18" t="s">
        <v>0</v>
      </c>
      <c r="C272" s="36">
        <v>56947272.600000009</v>
      </c>
      <c r="D272" s="36">
        <v>0</v>
      </c>
      <c r="E272" s="36">
        <v>6805173.6900000004</v>
      </c>
      <c r="F272" s="36">
        <v>14528994.990000002</v>
      </c>
      <c r="G272" s="36"/>
      <c r="H272" s="36">
        <v>0</v>
      </c>
      <c r="I272" s="36">
        <v>416917.92</v>
      </c>
      <c r="J272" s="36">
        <v>14122292.979999999</v>
      </c>
      <c r="K272" s="27"/>
      <c r="L272" s="16"/>
      <c r="M272" s="18" t="s">
        <v>0</v>
      </c>
      <c r="N272" s="14">
        <v>57689.761600000013</v>
      </c>
      <c r="O272" s="14">
        <v>19292.578909999993</v>
      </c>
      <c r="P272" s="14">
        <v>25448.919709999995</v>
      </c>
      <c r="Q272" s="14">
        <v>33828.644259999994</v>
      </c>
      <c r="R272" s="14"/>
      <c r="S272" s="14">
        <v>17700.794329999997</v>
      </c>
      <c r="T272" s="14">
        <v>21689.311379999996</v>
      </c>
      <c r="U272" s="14">
        <v>33828.64415</v>
      </c>
    </row>
    <row r="273" spans="1:21" s="6" customFormat="1" ht="13.5" customHeight="1" x14ac:dyDescent="0.2">
      <c r="A273" s="16"/>
      <c r="B273" s="18" t="s">
        <v>2</v>
      </c>
      <c r="C273" s="21">
        <v>0</v>
      </c>
      <c r="D273" s="21">
        <v>0</v>
      </c>
      <c r="E273" s="21">
        <v>0</v>
      </c>
      <c r="F273" s="21">
        <v>0</v>
      </c>
      <c r="G273" s="21"/>
      <c r="H273" s="21">
        <v>0</v>
      </c>
      <c r="I273" s="21">
        <v>0</v>
      </c>
      <c r="J273" s="21">
        <v>0</v>
      </c>
      <c r="K273" s="27"/>
      <c r="L273" s="16"/>
      <c r="M273" s="18" t="s">
        <v>2</v>
      </c>
      <c r="N273" s="21">
        <v>0</v>
      </c>
      <c r="O273" s="21">
        <v>0</v>
      </c>
      <c r="P273" s="21">
        <v>0</v>
      </c>
      <c r="Q273" s="21">
        <v>0</v>
      </c>
      <c r="R273" s="21"/>
      <c r="S273" s="21">
        <v>0</v>
      </c>
      <c r="T273" s="21">
        <v>0</v>
      </c>
      <c r="U273" s="21">
        <v>0</v>
      </c>
    </row>
    <row r="274" spans="1:21" s="6" customFormat="1" ht="13.5" customHeight="1" x14ac:dyDescent="0.2">
      <c r="A274" s="16"/>
      <c r="B274" s="17" t="s">
        <v>30</v>
      </c>
      <c r="C274" s="20">
        <f>SUM(C275:C276)</f>
        <v>14853101.125454545</v>
      </c>
      <c r="D274" s="20">
        <f t="shared" ref="D274:J274" si="80">SUM(D275:D276)</f>
        <v>2592160.9209090909</v>
      </c>
      <c r="E274" s="20">
        <f t="shared" si="80"/>
        <v>4519685.4118181812</v>
      </c>
      <c r="F274" s="20">
        <f t="shared" si="80"/>
        <v>6447209.9027272724</v>
      </c>
      <c r="G274" s="20">
        <f t="shared" si="80"/>
        <v>0</v>
      </c>
      <c r="H274" s="20">
        <f t="shared" si="80"/>
        <v>308869.62</v>
      </c>
      <c r="I274" s="20">
        <f t="shared" si="80"/>
        <v>1164221.05</v>
      </c>
      <c r="J274" s="20">
        <f t="shared" si="80"/>
        <v>2769766.3</v>
      </c>
      <c r="K274" s="27"/>
      <c r="L274" s="16"/>
      <c r="M274" s="17" t="s">
        <v>30</v>
      </c>
      <c r="N274" s="20">
        <v>20371.438125454544</v>
      </c>
      <c r="O274" s="20">
        <v>8212.1530491919184</v>
      </c>
      <c r="P274" s="20">
        <v>9386.9756956565652</v>
      </c>
      <c r="Q274" s="20">
        <v>10575.45734212121</v>
      </c>
      <c r="R274" s="20"/>
      <c r="S274" s="20">
        <v>4226.9110700000001</v>
      </c>
      <c r="T274" s="20">
        <v>4997.1073000000006</v>
      </c>
      <c r="U274" s="20">
        <v>6312.4609500000006</v>
      </c>
    </row>
    <row r="275" spans="1:21" s="6" customFormat="1" ht="13.5" customHeight="1" x14ac:dyDescent="0.2">
      <c r="A275" s="16"/>
      <c r="B275" s="18" t="s">
        <v>0</v>
      </c>
      <c r="C275" s="21">
        <v>14853101.125454545</v>
      </c>
      <c r="D275" s="21">
        <v>2592160.9209090909</v>
      </c>
      <c r="E275" s="21">
        <v>4519685.4118181812</v>
      </c>
      <c r="F275" s="21">
        <v>6447209.9027272724</v>
      </c>
      <c r="G275" s="21"/>
      <c r="H275" s="21">
        <v>308869.62</v>
      </c>
      <c r="I275" s="21">
        <v>1164221.05</v>
      </c>
      <c r="J275" s="21">
        <v>2769766.3</v>
      </c>
      <c r="K275" s="27"/>
      <c r="L275" s="16"/>
      <c r="M275" s="18" t="s">
        <v>0</v>
      </c>
      <c r="N275" s="14">
        <v>20371.438125454544</v>
      </c>
      <c r="O275" s="14">
        <v>8212.1530491919184</v>
      </c>
      <c r="P275" s="14">
        <v>9386.9756956565652</v>
      </c>
      <c r="Q275" s="14">
        <v>10575.45734212121</v>
      </c>
      <c r="R275" s="14"/>
      <c r="S275" s="14">
        <v>4226.9110700000001</v>
      </c>
      <c r="T275" s="14">
        <v>4997.1073000000006</v>
      </c>
      <c r="U275" s="14">
        <v>6312.4609500000006</v>
      </c>
    </row>
    <row r="276" spans="1:21" s="6" customFormat="1" ht="13.5" customHeight="1" x14ac:dyDescent="0.2">
      <c r="A276" s="16"/>
      <c r="B276" s="18" t="s">
        <v>2</v>
      </c>
      <c r="C276" s="21">
        <v>0</v>
      </c>
      <c r="D276" s="21">
        <v>0</v>
      </c>
      <c r="E276" s="21">
        <v>0</v>
      </c>
      <c r="F276" s="21">
        <v>0</v>
      </c>
      <c r="G276" s="21"/>
      <c r="H276" s="21">
        <v>0</v>
      </c>
      <c r="I276" s="21">
        <v>0</v>
      </c>
      <c r="J276" s="21">
        <v>0</v>
      </c>
      <c r="K276" s="27"/>
      <c r="L276" s="16"/>
      <c r="M276" s="18" t="s">
        <v>2</v>
      </c>
      <c r="N276" s="21">
        <v>0</v>
      </c>
      <c r="O276" s="21">
        <v>0</v>
      </c>
      <c r="P276" s="21">
        <v>0</v>
      </c>
      <c r="Q276" s="21">
        <v>0</v>
      </c>
      <c r="R276" s="21"/>
      <c r="S276" s="21">
        <v>0</v>
      </c>
      <c r="T276" s="21">
        <v>0</v>
      </c>
      <c r="U276" s="21">
        <v>0</v>
      </c>
    </row>
    <row r="277" spans="1:21" s="6" customFormat="1" ht="13.5" customHeight="1" x14ac:dyDescent="0.2">
      <c r="A277" s="16"/>
      <c r="B277" s="17" t="s">
        <v>187</v>
      </c>
      <c r="C277" s="20">
        <f>SUM(C278:C279)</f>
        <v>34699379.306800008</v>
      </c>
      <c r="D277" s="20">
        <f t="shared" ref="D277:J277" si="81">SUM(D278:D279)</f>
        <v>165295.34</v>
      </c>
      <c r="E277" s="20">
        <f t="shared" si="81"/>
        <v>317407.76999999996</v>
      </c>
      <c r="F277" s="20">
        <f t="shared" si="81"/>
        <v>4209121.1199999992</v>
      </c>
      <c r="G277" s="20">
        <f t="shared" si="81"/>
        <v>0</v>
      </c>
      <c r="H277" s="20">
        <f t="shared" si="81"/>
        <v>99680.73</v>
      </c>
      <c r="I277" s="20">
        <f t="shared" si="81"/>
        <v>289073.55000000005</v>
      </c>
      <c r="J277" s="20">
        <f t="shared" si="81"/>
        <v>4208602.8999999994</v>
      </c>
      <c r="K277" s="27"/>
      <c r="L277" s="16"/>
      <c r="M277" s="17" t="s">
        <v>187</v>
      </c>
      <c r="N277" s="20">
        <v>35148.55161680001</v>
      </c>
      <c r="O277" s="20">
        <v>5095.7902200000008</v>
      </c>
      <c r="P277" s="20">
        <v>7855.8711799999992</v>
      </c>
      <c r="Q277" s="20">
        <v>9844.1045599999998</v>
      </c>
      <c r="R277" s="20"/>
      <c r="S277" s="20">
        <v>5095.268250000001</v>
      </c>
      <c r="T277" s="20">
        <v>7855.3492100000003</v>
      </c>
      <c r="U277" s="20">
        <v>9843.58259</v>
      </c>
    </row>
    <row r="278" spans="1:21" s="6" customFormat="1" ht="13.5" customHeight="1" x14ac:dyDescent="0.2">
      <c r="A278" s="16"/>
      <c r="B278" s="18" t="s">
        <v>0</v>
      </c>
      <c r="C278" s="36">
        <v>34699379.306800008</v>
      </c>
      <c r="D278" s="36">
        <v>165295.34</v>
      </c>
      <c r="E278" s="36">
        <v>317407.76999999996</v>
      </c>
      <c r="F278" s="36">
        <v>4209121.1199999992</v>
      </c>
      <c r="G278" s="36"/>
      <c r="H278" s="36">
        <v>99680.73</v>
      </c>
      <c r="I278" s="36">
        <v>289073.55000000005</v>
      </c>
      <c r="J278" s="36">
        <v>4208602.8999999994</v>
      </c>
      <c r="K278" s="27"/>
      <c r="L278" s="16"/>
      <c r="M278" s="18" t="s">
        <v>0</v>
      </c>
      <c r="N278" s="14">
        <v>35148.55161680001</v>
      </c>
      <c r="O278" s="14">
        <v>5095.7902200000008</v>
      </c>
      <c r="P278" s="14">
        <v>7855.8711799999992</v>
      </c>
      <c r="Q278" s="14">
        <v>9844.1045599999998</v>
      </c>
      <c r="R278" s="14"/>
      <c r="S278" s="14">
        <v>5095.268250000001</v>
      </c>
      <c r="T278" s="14">
        <v>7855.3492100000003</v>
      </c>
      <c r="U278" s="14">
        <v>9843.58259</v>
      </c>
    </row>
    <row r="279" spans="1:21" s="6" customFormat="1" ht="13.5" customHeight="1" x14ac:dyDescent="0.2">
      <c r="A279" s="16"/>
      <c r="B279" s="18" t="s">
        <v>2</v>
      </c>
      <c r="C279" s="21">
        <v>0</v>
      </c>
      <c r="D279" s="21">
        <v>0</v>
      </c>
      <c r="E279" s="21">
        <v>0</v>
      </c>
      <c r="F279" s="21">
        <v>0</v>
      </c>
      <c r="G279" s="21"/>
      <c r="H279" s="21">
        <v>0</v>
      </c>
      <c r="I279" s="21">
        <v>0</v>
      </c>
      <c r="J279" s="21">
        <v>0</v>
      </c>
      <c r="K279" s="27"/>
      <c r="L279" s="16"/>
      <c r="M279" s="18" t="s">
        <v>2</v>
      </c>
      <c r="N279" s="21">
        <v>0</v>
      </c>
      <c r="O279" s="21">
        <v>0</v>
      </c>
      <c r="P279" s="21">
        <v>0</v>
      </c>
      <c r="Q279" s="21">
        <v>0</v>
      </c>
      <c r="R279" s="21"/>
      <c r="S279" s="21">
        <v>0</v>
      </c>
      <c r="T279" s="21">
        <v>0</v>
      </c>
      <c r="U279" s="21">
        <v>0</v>
      </c>
    </row>
    <row r="280" spans="1:21" s="6" customFormat="1" ht="13.5" customHeight="1" x14ac:dyDescent="0.2">
      <c r="A280" s="16" t="s">
        <v>166</v>
      </c>
      <c r="B280" s="23" t="s">
        <v>13</v>
      </c>
      <c r="C280" s="21"/>
      <c r="D280" s="21"/>
      <c r="E280" s="21"/>
      <c r="F280" s="21"/>
      <c r="G280" s="21"/>
      <c r="H280" s="21"/>
      <c r="I280" s="21"/>
      <c r="J280" s="21"/>
      <c r="K280" s="27"/>
      <c r="L280" s="16" t="s">
        <v>166</v>
      </c>
      <c r="M280" s="23" t="s">
        <v>13</v>
      </c>
      <c r="N280" s="21">
        <v>0</v>
      </c>
      <c r="O280" s="21">
        <v>0</v>
      </c>
      <c r="P280" s="21">
        <v>0</v>
      </c>
      <c r="Q280" s="21">
        <v>0</v>
      </c>
      <c r="R280" s="21"/>
      <c r="S280" s="21">
        <v>0</v>
      </c>
      <c r="T280" s="21">
        <v>0</v>
      </c>
      <c r="U280" s="21">
        <v>0</v>
      </c>
    </row>
    <row r="281" spans="1:21" s="6" customFormat="1" ht="13.5" customHeight="1" x14ac:dyDescent="0.2">
      <c r="A281" s="16"/>
      <c r="B281" s="17" t="s">
        <v>21</v>
      </c>
      <c r="C281" s="20">
        <f>SUM(C282:C283)</f>
        <v>54604470.5</v>
      </c>
      <c r="D281" s="20">
        <f>D282+D283</f>
        <v>4446932.26</v>
      </c>
      <c r="E281" s="20">
        <f>E282+E283</f>
        <v>8893864.5199999996</v>
      </c>
      <c r="F281" s="20">
        <f>F282+F283</f>
        <v>13340796.779999999</v>
      </c>
      <c r="G281" s="20"/>
      <c r="H281" s="20">
        <f>H282+H283</f>
        <v>4446932.26</v>
      </c>
      <c r="I281" s="20">
        <f>I282+I283</f>
        <v>8893864.5199999996</v>
      </c>
      <c r="J281" s="20">
        <f>J282+J283</f>
        <v>13340796.779999999</v>
      </c>
      <c r="K281" s="27"/>
      <c r="L281" s="16"/>
      <c r="M281" s="17" t="s">
        <v>21</v>
      </c>
      <c r="N281" s="20">
        <v>662346.36372760008</v>
      </c>
      <c r="O281" s="20">
        <v>115597.80481000002</v>
      </c>
      <c r="P281" s="20">
        <v>155398.1177</v>
      </c>
      <c r="Q281" s="20">
        <v>199378.28168000001</v>
      </c>
      <c r="R281" s="20"/>
      <c r="S281" s="20">
        <v>97234.047680000003</v>
      </c>
      <c r="T281" s="20">
        <v>123590.40663</v>
      </c>
      <c r="U281" s="20">
        <v>164204.57582</v>
      </c>
    </row>
    <row r="282" spans="1:21" s="6" customFormat="1" ht="13.5" customHeight="1" x14ac:dyDescent="0.2">
      <c r="A282" s="16"/>
      <c r="B282" s="18" t="s">
        <v>0</v>
      </c>
      <c r="C282" s="38">
        <v>54604470.5</v>
      </c>
      <c r="D282" s="38">
        <v>4446932.26</v>
      </c>
      <c r="E282" s="38">
        <v>8893864.5199999996</v>
      </c>
      <c r="F282" s="38">
        <v>13340796.779999999</v>
      </c>
      <c r="G282" s="38"/>
      <c r="H282" s="38">
        <v>4446932.26</v>
      </c>
      <c r="I282" s="38">
        <v>8893864.5199999996</v>
      </c>
      <c r="J282" s="38">
        <v>13340796.779999999</v>
      </c>
      <c r="K282" s="27"/>
      <c r="L282" s="16"/>
      <c r="M282" s="18" t="s">
        <v>0</v>
      </c>
      <c r="N282" s="14">
        <v>662346.36372760008</v>
      </c>
      <c r="O282" s="14">
        <v>115597.80481000002</v>
      </c>
      <c r="P282" s="14">
        <v>155398.1177</v>
      </c>
      <c r="Q282" s="14">
        <v>199378.28168000001</v>
      </c>
      <c r="R282" s="14"/>
      <c r="S282" s="14">
        <v>97234.047680000003</v>
      </c>
      <c r="T282" s="14">
        <v>123590.40663</v>
      </c>
      <c r="U282" s="14">
        <v>164204.57582</v>
      </c>
    </row>
    <row r="283" spans="1:21" s="6" customFormat="1" ht="13.5" customHeight="1" x14ac:dyDescent="0.2">
      <c r="A283" s="16"/>
      <c r="B283" s="18" t="s">
        <v>2</v>
      </c>
      <c r="C283" s="21">
        <v>0</v>
      </c>
      <c r="D283" s="21">
        <v>0</v>
      </c>
      <c r="E283" s="21">
        <v>0</v>
      </c>
      <c r="F283" s="21">
        <v>0</v>
      </c>
      <c r="G283" s="21"/>
      <c r="H283" s="21">
        <v>0</v>
      </c>
      <c r="I283" s="21">
        <v>0</v>
      </c>
      <c r="J283" s="21">
        <v>0</v>
      </c>
      <c r="K283" s="27"/>
      <c r="L283" s="16"/>
      <c r="M283" s="18" t="s">
        <v>2</v>
      </c>
      <c r="N283" s="21">
        <v>0</v>
      </c>
      <c r="O283" s="21">
        <v>0</v>
      </c>
      <c r="P283" s="21">
        <v>0</v>
      </c>
      <c r="Q283" s="21">
        <v>0</v>
      </c>
      <c r="R283" s="21"/>
      <c r="S283" s="21">
        <v>0</v>
      </c>
      <c r="T283" s="21">
        <v>0</v>
      </c>
      <c r="U283" s="21">
        <v>0</v>
      </c>
    </row>
    <row r="284" spans="1:21" s="6" customFormat="1" ht="13.5" customHeight="1" x14ac:dyDescent="0.2">
      <c r="A284" s="16"/>
      <c r="B284" s="17" t="s">
        <v>239</v>
      </c>
      <c r="C284" s="20">
        <f>SUM(C285:C286)</f>
        <v>860951.46</v>
      </c>
      <c r="D284" s="20">
        <f t="shared" ref="D284:J284" si="82">SUM(D285:D286)</f>
        <v>0</v>
      </c>
      <c r="E284" s="20">
        <f t="shared" si="82"/>
        <v>0</v>
      </c>
      <c r="F284" s="20">
        <f t="shared" si="82"/>
        <v>218914.5</v>
      </c>
      <c r="G284" s="20">
        <f t="shared" si="82"/>
        <v>0</v>
      </c>
      <c r="H284" s="20">
        <f t="shared" si="82"/>
        <v>0</v>
      </c>
      <c r="I284" s="20">
        <f t="shared" si="82"/>
        <v>0</v>
      </c>
      <c r="J284" s="20">
        <f t="shared" si="82"/>
        <v>218914.5</v>
      </c>
      <c r="K284" s="27"/>
      <c r="L284" s="16"/>
      <c r="M284" s="17" t="s">
        <v>239</v>
      </c>
      <c r="N284" s="20">
        <v>860.95146</v>
      </c>
      <c r="O284" s="20">
        <v>323.48700000000002</v>
      </c>
      <c r="P284" s="20">
        <v>523.48496999999998</v>
      </c>
      <c r="Q284" s="20">
        <v>323.48700000000002</v>
      </c>
      <c r="R284" s="20"/>
      <c r="S284" s="20">
        <v>226.71735999999999</v>
      </c>
      <c r="T284" s="20">
        <v>426.71532999999994</v>
      </c>
      <c r="U284" s="20">
        <v>226.71735999999999</v>
      </c>
    </row>
    <row r="285" spans="1:21" s="6" customFormat="1" ht="13.5" customHeight="1" x14ac:dyDescent="0.2">
      <c r="A285" s="16"/>
      <c r="B285" s="18" t="s">
        <v>0</v>
      </c>
      <c r="C285" s="21">
        <v>860951.46</v>
      </c>
      <c r="D285" s="21">
        <v>0</v>
      </c>
      <c r="E285" s="21">
        <v>0</v>
      </c>
      <c r="F285" s="21">
        <v>218914.5</v>
      </c>
      <c r="G285" s="21"/>
      <c r="H285" s="21">
        <v>0</v>
      </c>
      <c r="I285" s="21">
        <v>0</v>
      </c>
      <c r="J285" s="21">
        <v>218914.5</v>
      </c>
      <c r="K285" s="27"/>
      <c r="L285" s="16"/>
      <c r="M285" s="18" t="s">
        <v>0</v>
      </c>
      <c r="N285" s="14">
        <v>860.95146</v>
      </c>
      <c r="O285" s="14">
        <v>323.48700000000002</v>
      </c>
      <c r="P285" s="21">
        <v>523.48496999999998</v>
      </c>
      <c r="Q285" s="21">
        <v>323.48700000000002</v>
      </c>
      <c r="R285" s="21"/>
      <c r="S285" s="21">
        <v>226.71735999999999</v>
      </c>
      <c r="T285" s="21">
        <v>426.71532999999994</v>
      </c>
      <c r="U285" s="21">
        <v>226.71735999999999</v>
      </c>
    </row>
    <row r="286" spans="1:21" s="6" customFormat="1" ht="13.5" customHeight="1" x14ac:dyDescent="0.2">
      <c r="A286" s="16"/>
      <c r="B286" s="18" t="s">
        <v>2</v>
      </c>
      <c r="C286" s="21">
        <v>0</v>
      </c>
      <c r="D286" s="21">
        <v>0</v>
      </c>
      <c r="E286" s="21">
        <v>0</v>
      </c>
      <c r="F286" s="21">
        <v>0</v>
      </c>
      <c r="G286" s="21"/>
      <c r="H286" s="21">
        <v>0</v>
      </c>
      <c r="I286" s="21">
        <v>0</v>
      </c>
      <c r="J286" s="21">
        <v>0</v>
      </c>
      <c r="K286" s="27"/>
      <c r="L286" s="16"/>
      <c r="M286" s="18" t="s">
        <v>2</v>
      </c>
      <c r="N286" s="21">
        <v>0</v>
      </c>
      <c r="O286" s="21">
        <v>0</v>
      </c>
      <c r="P286" s="21">
        <v>0</v>
      </c>
      <c r="Q286" s="21">
        <v>0</v>
      </c>
      <c r="R286" s="21"/>
      <c r="S286" s="21">
        <v>0</v>
      </c>
      <c r="T286" s="21">
        <v>0</v>
      </c>
      <c r="U286" s="21">
        <v>0</v>
      </c>
    </row>
    <row r="287" spans="1:21" s="6" customFormat="1" ht="13.5" customHeight="1" x14ac:dyDescent="0.2">
      <c r="A287" s="16"/>
      <c r="B287" s="17" t="s">
        <v>224</v>
      </c>
      <c r="C287" s="20">
        <f>SUM(C288:C289)</f>
        <v>48889799.999600001</v>
      </c>
      <c r="D287" s="20">
        <f t="shared" ref="D287:J287" si="83">SUM(D288:D289)</f>
        <v>2480181.92</v>
      </c>
      <c r="E287" s="20">
        <f t="shared" si="83"/>
        <v>4960363.84</v>
      </c>
      <c r="F287" s="20">
        <f t="shared" si="83"/>
        <v>7440545.7599999998</v>
      </c>
      <c r="G287" s="20">
        <f t="shared" si="83"/>
        <v>0</v>
      </c>
      <c r="H287" s="20">
        <f t="shared" si="83"/>
        <v>2478338.5</v>
      </c>
      <c r="I287" s="20">
        <f t="shared" si="83"/>
        <v>4950676.71</v>
      </c>
      <c r="J287" s="20">
        <f t="shared" si="83"/>
        <v>4950676.71</v>
      </c>
      <c r="K287" s="27"/>
      <c r="L287" s="16"/>
      <c r="M287" s="17" t="s">
        <v>224</v>
      </c>
      <c r="N287" s="20">
        <v>48889.7999996</v>
      </c>
      <c r="O287" s="20">
        <v>9920.72768</v>
      </c>
      <c r="P287" s="20">
        <v>12400.909599999999</v>
      </c>
      <c r="Q287" s="20">
        <v>14881.09152</v>
      </c>
      <c r="R287" s="20"/>
      <c r="S287" s="20">
        <v>9897.0072600000003</v>
      </c>
      <c r="T287" s="20">
        <v>9897.0072600000003</v>
      </c>
      <c r="U287" s="20">
        <v>9897.0072600000003</v>
      </c>
    </row>
    <row r="288" spans="1:21" s="6" customFormat="1" ht="13.5" customHeight="1" x14ac:dyDescent="0.2">
      <c r="A288" s="16"/>
      <c r="B288" s="18" t="s">
        <v>0</v>
      </c>
      <c r="C288" s="21">
        <v>48889799.999600001</v>
      </c>
      <c r="D288" s="21">
        <v>2480181.92</v>
      </c>
      <c r="E288" s="21">
        <v>4960363.84</v>
      </c>
      <c r="F288" s="21">
        <v>7440545.7599999998</v>
      </c>
      <c r="G288" s="21"/>
      <c r="H288" s="21">
        <v>2478338.5</v>
      </c>
      <c r="I288" s="21">
        <v>4950676.71</v>
      </c>
      <c r="J288" s="21">
        <v>4950676.71</v>
      </c>
      <c r="K288" s="27"/>
      <c r="L288" s="16"/>
      <c r="M288" s="18" t="s">
        <v>0</v>
      </c>
      <c r="N288" s="14">
        <v>48889.7999996</v>
      </c>
      <c r="O288" s="14">
        <v>9920.72768</v>
      </c>
      <c r="P288" s="14">
        <v>12400.909599999999</v>
      </c>
      <c r="Q288" s="14">
        <v>14881.09152</v>
      </c>
      <c r="R288" s="14"/>
      <c r="S288" s="14">
        <v>9897.0072600000003</v>
      </c>
      <c r="T288" s="14">
        <v>9897.0072600000003</v>
      </c>
      <c r="U288" s="14">
        <v>9897.0072600000003</v>
      </c>
    </row>
    <row r="289" spans="1:21" s="6" customFormat="1" ht="13.5" customHeight="1" x14ac:dyDescent="0.2">
      <c r="A289" s="16"/>
      <c r="B289" s="18" t="s">
        <v>2</v>
      </c>
      <c r="C289" s="21">
        <v>0</v>
      </c>
      <c r="D289" s="21">
        <v>0</v>
      </c>
      <c r="E289" s="21">
        <v>0</v>
      </c>
      <c r="F289" s="21">
        <v>0</v>
      </c>
      <c r="G289" s="21"/>
      <c r="H289" s="21">
        <v>0</v>
      </c>
      <c r="I289" s="21">
        <v>0</v>
      </c>
      <c r="J289" s="21">
        <v>0</v>
      </c>
      <c r="K289" s="27"/>
      <c r="L289" s="16"/>
      <c r="M289" s="18" t="s">
        <v>2</v>
      </c>
      <c r="N289" s="21">
        <v>0</v>
      </c>
      <c r="O289" s="21">
        <v>0</v>
      </c>
      <c r="P289" s="21">
        <v>0</v>
      </c>
      <c r="Q289" s="21">
        <v>0</v>
      </c>
      <c r="R289" s="21"/>
      <c r="S289" s="21">
        <v>0</v>
      </c>
      <c r="T289" s="21">
        <v>0</v>
      </c>
      <c r="U289" s="21">
        <v>0</v>
      </c>
    </row>
    <row r="290" spans="1:21" s="6" customFormat="1" ht="13.5" customHeight="1" x14ac:dyDescent="0.2">
      <c r="A290" s="16"/>
      <c r="B290" s="17" t="s">
        <v>119</v>
      </c>
      <c r="C290" s="20">
        <f>SUM(C291:C292)</f>
        <v>47507686.009999998</v>
      </c>
      <c r="D290" s="20">
        <f t="shared" ref="D290:J290" si="84">SUM(D291:D292)</f>
        <v>755012.44</v>
      </c>
      <c r="E290" s="20">
        <f t="shared" si="84"/>
        <v>1383640.88</v>
      </c>
      <c r="F290" s="20">
        <f t="shared" si="84"/>
        <v>4997069.32</v>
      </c>
      <c r="G290" s="20">
        <f t="shared" si="84"/>
        <v>0</v>
      </c>
      <c r="H290" s="20">
        <f t="shared" si="84"/>
        <v>0</v>
      </c>
      <c r="I290" s="20">
        <f t="shared" si="84"/>
        <v>199248.86</v>
      </c>
      <c r="J290" s="20">
        <f t="shared" si="84"/>
        <v>4330143.4800000004</v>
      </c>
      <c r="K290" s="27"/>
      <c r="L290" s="16"/>
      <c r="M290" s="17" t="s">
        <v>119</v>
      </c>
      <c r="N290" s="20">
        <v>47507.686009999998</v>
      </c>
      <c r="O290" s="20">
        <v>8610.4977600000002</v>
      </c>
      <c r="P290" s="20">
        <v>15897.526199999998</v>
      </c>
      <c r="Q290" s="20">
        <v>27186.154640000001</v>
      </c>
      <c r="R290" s="20"/>
      <c r="S290" s="20">
        <v>8093.49118</v>
      </c>
      <c r="T290" s="20">
        <v>15387.88307</v>
      </c>
      <c r="U290" s="20">
        <v>26776.119629999997</v>
      </c>
    </row>
    <row r="291" spans="1:21" s="6" customFormat="1" ht="13.5" customHeight="1" x14ac:dyDescent="0.2">
      <c r="A291" s="16"/>
      <c r="B291" s="18" t="s">
        <v>0</v>
      </c>
      <c r="C291" s="21">
        <v>47507686.009999998</v>
      </c>
      <c r="D291" s="21">
        <v>755012.44</v>
      </c>
      <c r="E291" s="21">
        <v>1383640.88</v>
      </c>
      <c r="F291" s="21">
        <v>4997069.32</v>
      </c>
      <c r="G291" s="21"/>
      <c r="H291" s="21">
        <v>0</v>
      </c>
      <c r="I291" s="21">
        <v>199248.86</v>
      </c>
      <c r="J291" s="21">
        <v>4330143.4800000004</v>
      </c>
      <c r="K291" s="39"/>
      <c r="L291" s="16"/>
      <c r="M291" s="18" t="s">
        <v>0</v>
      </c>
      <c r="N291" s="14">
        <v>47507.686009999998</v>
      </c>
      <c r="O291" s="14">
        <v>8610.4977600000002</v>
      </c>
      <c r="P291" s="14">
        <v>15897.526199999998</v>
      </c>
      <c r="Q291" s="14">
        <v>27186.154640000001</v>
      </c>
      <c r="R291" s="14"/>
      <c r="S291" s="14">
        <v>8093.49118</v>
      </c>
      <c r="T291" s="14">
        <v>15387.88307</v>
      </c>
      <c r="U291" s="14">
        <v>26776.119629999997</v>
      </c>
    </row>
    <row r="292" spans="1:21" s="6" customFormat="1" ht="13.5" customHeight="1" x14ac:dyDescent="0.2">
      <c r="A292" s="16"/>
      <c r="B292" s="18" t="s">
        <v>2</v>
      </c>
      <c r="C292" s="21">
        <v>0</v>
      </c>
      <c r="D292" s="21">
        <v>0</v>
      </c>
      <c r="E292" s="21">
        <v>0</v>
      </c>
      <c r="F292" s="21">
        <v>0</v>
      </c>
      <c r="G292" s="21"/>
      <c r="H292" s="21">
        <v>0</v>
      </c>
      <c r="I292" s="21">
        <v>0</v>
      </c>
      <c r="J292" s="21">
        <v>0</v>
      </c>
      <c r="K292" s="27"/>
      <c r="L292" s="16"/>
      <c r="M292" s="18" t="s">
        <v>2</v>
      </c>
      <c r="N292" s="21">
        <v>0</v>
      </c>
      <c r="O292" s="21">
        <v>0</v>
      </c>
      <c r="P292" s="21">
        <v>0</v>
      </c>
      <c r="Q292" s="21">
        <v>0</v>
      </c>
      <c r="R292" s="21"/>
      <c r="S292" s="21">
        <v>0</v>
      </c>
      <c r="T292" s="21">
        <v>0</v>
      </c>
      <c r="U292" s="21">
        <v>0</v>
      </c>
    </row>
    <row r="293" spans="1:21" s="6" customFormat="1" ht="20.25" customHeight="1" x14ac:dyDescent="0.2">
      <c r="A293" s="16"/>
      <c r="B293" s="17" t="s">
        <v>225</v>
      </c>
      <c r="C293" s="20">
        <f>SUM(C294:C295)</f>
        <v>18778313.98</v>
      </c>
      <c r="D293" s="20">
        <f t="shared" ref="D293:J293" si="85">SUM(D294:D295)</f>
        <v>0</v>
      </c>
      <c r="E293" s="20">
        <f t="shared" si="85"/>
        <v>8626776.9000000004</v>
      </c>
      <c r="F293" s="20">
        <f t="shared" si="85"/>
        <v>17170568.27</v>
      </c>
      <c r="G293" s="20">
        <f t="shared" si="85"/>
        <v>0</v>
      </c>
      <c r="H293" s="20">
        <f t="shared" si="85"/>
        <v>0</v>
      </c>
      <c r="I293" s="20">
        <f t="shared" si="85"/>
        <v>8626776.9000000004</v>
      </c>
      <c r="J293" s="20">
        <f t="shared" si="85"/>
        <v>17170568.27</v>
      </c>
      <c r="K293" s="27"/>
      <c r="L293" s="16"/>
      <c r="M293" s="17" t="s">
        <v>225</v>
      </c>
      <c r="N293" s="20">
        <v>44442.712410000007</v>
      </c>
      <c r="O293" s="20">
        <v>17429.23806</v>
      </c>
      <c r="P293" s="20">
        <v>17429.23806</v>
      </c>
      <c r="Q293" s="20">
        <v>42834.966700000004</v>
      </c>
      <c r="R293" s="20"/>
      <c r="S293" s="20">
        <v>17429.23806</v>
      </c>
      <c r="T293" s="20">
        <v>17429.23806</v>
      </c>
      <c r="U293" s="20">
        <v>42720.002350000002</v>
      </c>
    </row>
    <row r="294" spans="1:21" s="6" customFormat="1" ht="13.5" customHeight="1" x14ac:dyDescent="0.2">
      <c r="A294" s="16"/>
      <c r="B294" s="18" t="s">
        <v>0</v>
      </c>
      <c r="C294" s="21">
        <v>18778313.98</v>
      </c>
      <c r="D294" s="21">
        <v>0</v>
      </c>
      <c r="E294" s="21">
        <v>8626776.9000000004</v>
      </c>
      <c r="F294" s="21">
        <v>17170568.27</v>
      </c>
      <c r="G294" s="21"/>
      <c r="H294" s="21">
        <v>0</v>
      </c>
      <c r="I294" s="21">
        <v>8626776.9000000004</v>
      </c>
      <c r="J294" s="21">
        <v>17170568.27</v>
      </c>
      <c r="K294" s="27"/>
      <c r="L294" s="16"/>
      <c r="M294" s="18" t="s">
        <v>0</v>
      </c>
      <c r="N294" s="14">
        <v>44442.712410000007</v>
      </c>
      <c r="O294" s="14">
        <v>17429.23806</v>
      </c>
      <c r="P294" s="14">
        <v>17429.23806</v>
      </c>
      <c r="Q294" s="14">
        <v>42834.966700000004</v>
      </c>
      <c r="R294" s="14"/>
      <c r="S294" s="14">
        <v>17429.23806</v>
      </c>
      <c r="T294" s="14">
        <v>17429.23806</v>
      </c>
      <c r="U294" s="14">
        <v>42720.002350000002</v>
      </c>
    </row>
    <row r="295" spans="1:21" s="6" customFormat="1" ht="13.5" customHeight="1" x14ac:dyDescent="0.2">
      <c r="A295" s="16"/>
      <c r="B295" s="18" t="s">
        <v>2</v>
      </c>
      <c r="C295" s="21">
        <v>0</v>
      </c>
      <c r="D295" s="21">
        <v>0</v>
      </c>
      <c r="E295" s="21">
        <v>0</v>
      </c>
      <c r="F295" s="21">
        <v>0</v>
      </c>
      <c r="G295" s="21"/>
      <c r="H295" s="21">
        <v>0</v>
      </c>
      <c r="I295" s="21">
        <v>0</v>
      </c>
      <c r="J295" s="21">
        <v>0</v>
      </c>
      <c r="K295" s="27"/>
      <c r="L295" s="16"/>
      <c r="M295" s="18" t="s">
        <v>2</v>
      </c>
      <c r="N295" s="21">
        <v>0</v>
      </c>
      <c r="O295" s="21">
        <v>0</v>
      </c>
      <c r="P295" s="21">
        <v>0</v>
      </c>
      <c r="Q295" s="21">
        <v>0</v>
      </c>
      <c r="R295" s="21"/>
      <c r="S295" s="21">
        <v>0</v>
      </c>
      <c r="T295" s="21">
        <v>0</v>
      </c>
      <c r="U295" s="21">
        <v>0</v>
      </c>
    </row>
    <row r="296" spans="1:21" s="6" customFormat="1" ht="21" customHeight="1" x14ac:dyDescent="0.2">
      <c r="A296" s="16"/>
      <c r="B296" s="17" t="s">
        <v>64</v>
      </c>
      <c r="C296" s="20">
        <f>SUM(C297:C298)</f>
        <v>83642958</v>
      </c>
      <c r="D296" s="20">
        <f t="shared" ref="D296:J296" si="86">SUM(D297:D298)</f>
        <v>6970247</v>
      </c>
      <c r="E296" s="20">
        <f t="shared" si="86"/>
        <v>13940492</v>
      </c>
      <c r="F296" s="20">
        <f t="shared" si="86"/>
        <v>20910738</v>
      </c>
      <c r="G296" s="20">
        <f t="shared" si="86"/>
        <v>0</v>
      </c>
      <c r="H296" s="20">
        <f t="shared" si="86"/>
        <v>0</v>
      </c>
      <c r="I296" s="20">
        <f t="shared" si="86"/>
        <v>0</v>
      </c>
      <c r="J296" s="20">
        <f t="shared" si="86"/>
        <v>6813192</v>
      </c>
      <c r="K296" s="27"/>
      <c r="L296" s="16"/>
      <c r="M296" s="17" t="s">
        <v>64</v>
      </c>
      <c r="N296" s="20">
        <v>83642.957999999999</v>
      </c>
      <c r="O296" s="20">
        <v>27880.988000000001</v>
      </c>
      <c r="P296" s="20">
        <v>34851.235000000001</v>
      </c>
      <c r="Q296" s="20">
        <v>41851.235000000001</v>
      </c>
      <c r="R296" s="20"/>
      <c r="S296" s="20">
        <v>11826.353999999999</v>
      </c>
      <c r="T296" s="20">
        <v>20202.710999999999</v>
      </c>
      <c r="U296" s="20">
        <v>22170.681</v>
      </c>
    </row>
    <row r="297" spans="1:21" s="6" customFormat="1" ht="13.5" customHeight="1" x14ac:dyDescent="0.2">
      <c r="A297" s="16"/>
      <c r="B297" s="18" t="s">
        <v>0</v>
      </c>
      <c r="C297" s="21">
        <v>83642958</v>
      </c>
      <c r="D297" s="21">
        <v>6970247</v>
      </c>
      <c r="E297" s="21">
        <v>13940492</v>
      </c>
      <c r="F297" s="21">
        <v>20910738</v>
      </c>
      <c r="G297" s="21"/>
      <c r="H297" s="21">
        <v>0</v>
      </c>
      <c r="I297" s="21">
        <v>0</v>
      </c>
      <c r="J297" s="21">
        <v>6813192</v>
      </c>
      <c r="K297" s="41"/>
      <c r="L297" s="16"/>
      <c r="M297" s="18" t="s">
        <v>0</v>
      </c>
      <c r="N297" s="14">
        <v>83642.957999999999</v>
      </c>
      <c r="O297" s="14">
        <v>27880.988000000001</v>
      </c>
      <c r="P297" s="14">
        <v>34851.235000000001</v>
      </c>
      <c r="Q297" s="14">
        <v>41851.235000000001</v>
      </c>
      <c r="R297" s="14"/>
      <c r="S297" s="14">
        <v>11826.353999999999</v>
      </c>
      <c r="T297" s="14">
        <v>20202.710999999999</v>
      </c>
      <c r="U297" s="14">
        <v>22170.681</v>
      </c>
    </row>
    <row r="298" spans="1:21" s="6" customFormat="1" ht="13.5" customHeight="1" x14ac:dyDescent="0.2">
      <c r="A298" s="16"/>
      <c r="B298" s="18" t="s">
        <v>2</v>
      </c>
      <c r="C298" s="21">
        <v>0</v>
      </c>
      <c r="D298" s="21">
        <v>0</v>
      </c>
      <c r="E298" s="21">
        <v>0</v>
      </c>
      <c r="F298" s="21">
        <v>0</v>
      </c>
      <c r="G298" s="21"/>
      <c r="H298" s="21">
        <v>0</v>
      </c>
      <c r="I298" s="21">
        <v>0</v>
      </c>
      <c r="J298" s="21">
        <v>0</v>
      </c>
      <c r="K298" s="27"/>
      <c r="L298" s="16"/>
      <c r="M298" s="18" t="s">
        <v>2</v>
      </c>
      <c r="N298" s="21">
        <v>0</v>
      </c>
      <c r="O298" s="21">
        <v>0</v>
      </c>
      <c r="P298" s="21">
        <v>0</v>
      </c>
      <c r="Q298" s="21">
        <v>0</v>
      </c>
      <c r="R298" s="21"/>
      <c r="S298" s="21">
        <v>0</v>
      </c>
      <c r="T298" s="21">
        <v>0</v>
      </c>
      <c r="U298" s="21">
        <v>0</v>
      </c>
    </row>
    <row r="299" spans="1:21" ht="21" customHeight="1" x14ac:dyDescent="0.2">
      <c r="A299" s="8"/>
      <c r="B299" s="17" t="s">
        <v>209</v>
      </c>
      <c r="C299" s="20">
        <f>SUM(C300:C301)</f>
        <v>11179333.1</v>
      </c>
      <c r="D299" s="20">
        <f t="shared" ref="D299:J299" si="87">SUM(D300:D301)</f>
        <v>0</v>
      </c>
      <c r="E299" s="20">
        <f t="shared" si="87"/>
        <v>1446757</v>
      </c>
      <c r="F299" s="20">
        <f t="shared" si="87"/>
        <v>2170135</v>
      </c>
      <c r="G299" s="20">
        <f t="shared" si="87"/>
        <v>0</v>
      </c>
      <c r="H299" s="20">
        <f t="shared" si="87"/>
        <v>0</v>
      </c>
      <c r="I299" s="12">
        <f t="shared" si="87"/>
        <v>1245809.8400000001</v>
      </c>
      <c r="J299" s="12">
        <f t="shared" si="87"/>
        <v>1318384.54</v>
      </c>
      <c r="K299" s="27"/>
      <c r="L299" s="8"/>
      <c r="M299" s="17" t="s">
        <v>209</v>
      </c>
      <c r="N299" s="20">
        <v>11179.3331</v>
      </c>
      <c r="O299" s="20">
        <v>3592.5747000000001</v>
      </c>
      <c r="P299" s="20">
        <v>4472.5747000000001</v>
      </c>
      <c r="Q299" s="20">
        <v>5425.1494017140003</v>
      </c>
      <c r="R299" s="20"/>
      <c r="S299" s="20">
        <v>1941.2894600000002</v>
      </c>
      <c r="T299" s="12">
        <v>2564.1943800000004</v>
      </c>
      <c r="U299" s="12">
        <v>3259.674</v>
      </c>
    </row>
    <row r="300" spans="1:21" ht="13.5" customHeight="1" x14ac:dyDescent="0.2">
      <c r="A300" s="8"/>
      <c r="B300" s="18" t="s">
        <v>0</v>
      </c>
      <c r="C300" s="21">
        <v>11179333.1</v>
      </c>
      <c r="D300" s="21">
        <v>0</v>
      </c>
      <c r="E300" s="21">
        <v>1446757</v>
      </c>
      <c r="F300" s="21">
        <v>2170135</v>
      </c>
      <c r="G300" s="21"/>
      <c r="H300" s="21">
        <v>0</v>
      </c>
      <c r="I300" s="14">
        <v>1245809.8400000001</v>
      </c>
      <c r="J300" s="14">
        <v>1318384.54</v>
      </c>
      <c r="K300" s="27"/>
      <c r="L300" s="8"/>
      <c r="M300" s="18" t="s">
        <v>0</v>
      </c>
      <c r="N300" s="14">
        <v>11179.3331</v>
      </c>
      <c r="O300" s="14">
        <v>3592.5747000000001</v>
      </c>
      <c r="P300" s="14">
        <v>4472.5747000000001</v>
      </c>
      <c r="Q300" s="14">
        <v>5425.1494017140003</v>
      </c>
      <c r="R300" s="14"/>
      <c r="S300" s="14">
        <v>1941.2894600000002</v>
      </c>
      <c r="T300" s="14">
        <v>2564.1943800000004</v>
      </c>
      <c r="U300" s="14">
        <v>3259.674</v>
      </c>
    </row>
    <row r="301" spans="1:21" ht="13.5" customHeight="1" x14ac:dyDescent="0.2">
      <c r="A301" s="8"/>
      <c r="B301" s="13" t="s">
        <v>2</v>
      </c>
      <c r="C301" s="21">
        <v>0</v>
      </c>
      <c r="D301" s="21">
        <v>0</v>
      </c>
      <c r="E301" s="21">
        <v>0</v>
      </c>
      <c r="F301" s="21">
        <v>0</v>
      </c>
      <c r="G301" s="21"/>
      <c r="H301" s="21">
        <v>0</v>
      </c>
      <c r="I301" s="21">
        <v>0</v>
      </c>
      <c r="J301" s="21">
        <v>0</v>
      </c>
      <c r="K301" s="27"/>
      <c r="L301" s="8"/>
      <c r="M301" s="13" t="s">
        <v>2</v>
      </c>
      <c r="N301" s="21">
        <v>0</v>
      </c>
      <c r="O301" s="21">
        <v>0</v>
      </c>
      <c r="P301" s="21">
        <v>0</v>
      </c>
      <c r="Q301" s="21">
        <v>0</v>
      </c>
      <c r="R301" s="21"/>
      <c r="S301" s="21">
        <v>0</v>
      </c>
      <c r="T301" s="21">
        <v>0</v>
      </c>
      <c r="U301" s="21">
        <v>0</v>
      </c>
    </row>
    <row r="302" spans="1:21" s="6" customFormat="1" ht="13.5" customHeight="1" x14ac:dyDescent="0.2">
      <c r="A302" s="16"/>
      <c r="B302" s="17" t="s">
        <v>82</v>
      </c>
      <c r="C302" s="20">
        <f>SUM(C303:C304)</f>
        <v>49974.54</v>
      </c>
      <c r="D302" s="20">
        <f t="shared" ref="D302:J302" si="88">SUM(D303:D304)</f>
        <v>0</v>
      </c>
      <c r="E302" s="20">
        <f t="shared" si="88"/>
        <v>0</v>
      </c>
      <c r="F302" s="20">
        <f t="shared" si="88"/>
        <v>49974.54</v>
      </c>
      <c r="G302" s="20">
        <f t="shared" si="88"/>
        <v>0</v>
      </c>
      <c r="H302" s="20">
        <f t="shared" si="88"/>
        <v>0</v>
      </c>
      <c r="I302" s="20">
        <f t="shared" si="88"/>
        <v>0</v>
      </c>
      <c r="J302" s="20">
        <f t="shared" si="88"/>
        <v>49974.54</v>
      </c>
      <c r="K302" s="27"/>
      <c r="L302" s="16"/>
      <c r="M302" s="17" t="s">
        <v>82</v>
      </c>
      <c r="N302" s="20">
        <v>49.974539999999998</v>
      </c>
      <c r="O302" s="20">
        <v>49.974539999999998</v>
      </c>
      <c r="P302" s="20">
        <v>49.974539999999998</v>
      </c>
      <c r="Q302" s="20">
        <v>83.290899999999993</v>
      </c>
      <c r="R302" s="20"/>
      <c r="S302" s="20">
        <v>49.974539999999998</v>
      </c>
      <c r="T302" s="20">
        <v>49.974539999999998</v>
      </c>
      <c r="U302" s="20">
        <v>83.290899999999993</v>
      </c>
    </row>
    <row r="303" spans="1:21" s="6" customFormat="1" ht="13.5" customHeight="1" x14ac:dyDescent="0.2">
      <c r="A303" s="16"/>
      <c r="B303" s="18" t="s">
        <v>0</v>
      </c>
      <c r="C303" s="21">
        <v>49974.54</v>
      </c>
      <c r="D303" s="21">
        <v>0</v>
      </c>
      <c r="E303" s="21">
        <v>0</v>
      </c>
      <c r="F303" s="21">
        <v>49974.54</v>
      </c>
      <c r="G303" s="21"/>
      <c r="H303" s="21">
        <v>0</v>
      </c>
      <c r="I303" s="21">
        <v>0</v>
      </c>
      <c r="J303" s="21">
        <v>49974.54</v>
      </c>
      <c r="K303" s="27"/>
      <c r="L303" s="16"/>
      <c r="M303" s="18" t="s">
        <v>0</v>
      </c>
      <c r="N303" s="14">
        <v>49.974539999999998</v>
      </c>
      <c r="O303" s="14">
        <v>49.974539999999998</v>
      </c>
      <c r="P303" s="14">
        <v>49.974539999999998</v>
      </c>
      <c r="Q303" s="14">
        <v>83.290899999999993</v>
      </c>
      <c r="R303" s="14"/>
      <c r="S303" s="14">
        <v>49.974539999999998</v>
      </c>
      <c r="T303" s="14">
        <v>49.974539999999998</v>
      </c>
      <c r="U303" s="14">
        <v>83.290899999999993</v>
      </c>
    </row>
    <row r="304" spans="1:21" s="6" customFormat="1" ht="13.5" customHeight="1" x14ac:dyDescent="0.2">
      <c r="A304" s="16"/>
      <c r="B304" s="18" t="s">
        <v>2</v>
      </c>
      <c r="C304" s="21">
        <v>0</v>
      </c>
      <c r="D304" s="21">
        <v>0</v>
      </c>
      <c r="E304" s="21">
        <v>0</v>
      </c>
      <c r="F304" s="21">
        <v>0</v>
      </c>
      <c r="G304" s="21"/>
      <c r="H304" s="21">
        <v>0</v>
      </c>
      <c r="I304" s="21">
        <v>0</v>
      </c>
      <c r="J304" s="21">
        <v>0</v>
      </c>
      <c r="K304" s="27"/>
      <c r="L304" s="16"/>
      <c r="M304" s="18" t="s">
        <v>2</v>
      </c>
      <c r="N304" s="21">
        <v>0</v>
      </c>
      <c r="O304" s="21">
        <v>0</v>
      </c>
      <c r="P304" s="21">
        <v>0</v>
      </c>
      <c r="Q304" s="21">
        <v>0</v>
      </c>
      <c r="R304" s="21"/>
      <c r="S304" s="21">
        <v>0</v>
      </c>
      <c r="T304" s="21">
        <v>0</v>
      </c>
      <c r="U304" s="21">
        <v>0</v>
      </c>
    </row>
    <row r="305" spans="1:22" ht="20.25" customHeight="1" x14ac:dyDescent="0.2">
      <c r="A305" s="8"/>
      <c r="B305" s="17" t="s">
        <v>195</v>
      </c>
      <c r="C305" s="20">
        <f>SUM(C306:C307)</f>
        <v>19311719.996799998</v>
      </c>
      <c r="D305" s="20">
        <f t="shared" ref="D305:J305" si="89">SUM(D306:D307)</f>
        <v>1609310</v>
      </c>
      <c r="E305" s="20">
        <f t="shared" si="89"/>
        <v>3218620</v>
      </c>
      <c r="F305" s="20">
        <f t="shared" si="89"/>
        <v>4827930</v>
      </c>
      <c r="G305" s="20">
        <f t="shared" si="89"/>
        <v>0</v>
      </c>
      <c r="H305" s="20">
        <f t="shared" si="89"/>
        <v>0</v>
      </c>
      <c r="I305" s="12">
        <f t="shared" si="89"/>
        <v>0</v>
      </c>
      <c r="J305" s="12">
        <f t="shared" si="89"/>
        <v>0</v>
      </c>
      <c r="K305" s="27"/>
      <c r="L305" s="8"/>
      <c r="M305" s="17" t="s">
        <v>195</v>
      </c>
      <c r="N305" s="20">
        <v>19311.72</v>
      </c>
      <c r="O305" s="20">
        <v>6437.24</v>
      </c>
      <c r="P305" s="20">
        <v>8046.55</v>
      </c>
      <c r="Q305" s="20">
        <v>9655.86</v>
      </c>
      <c r="R305" s="20"/>
      <c r="S305" s="20">
        <v>1927.8841200000002</v>
      </c>
      <c r="T305" s="12">
        <v>2893.7393299999999</v>
      </c>
      <c r="U305" s="12">
        <v>5011.8950400000003</v>
      </c>
    </row>
    <row r="306" spans="1:22" ht="13.5" customHeight="1" x14ac:dyDescent="0.2">
      <c r="A306" s="8"/>
      <c r="B306" s="18" t="s">
        <v>0</v>
      </c>
      <c r="C306" s="21">
        <v>19311719.996799998</v>
      </c>
      <c r="D306" s="21">
        <v>1609310</v>
      </c>
      <c r="E306" s="21">
        <v>3218620</v>
      </c>
      <c r="F306" s="21">
        <v>4827930</v>
      </c>
      <c r="G306" s="21"/>
      <c r="H306" s="21">
        <v>0</v>
      </c>
      <c r="I306" s="14">
        <v>0</v>
      </c>
      <c r="J306" s="14">
        <v>0</v>
      </c>
      <c r="K306" s="45"/>
      <c r="L306" s="8"/>
      <c r="M306" s="18" t="s">
        <v>0</v>
      </c>
      <c r="N306" s="14">
        <v>19311.72</v>
      </c>
      <c r="O306" s="14">
        <v>6437.24</v>
      </c>
      <c r="P306" s="14">
        <v>8046.55</v>
      </c>
      <c r="Q306" s="14">
        <v>9655.86</v>
      </c>
      <c r="R306" s="14"/>
      <c r="S306" s="14">
        <v>1927.8841200000002</v>
      </c>
      <c r="T306" s="14">
        <v>2893.7393299999999</v>
      </c>
      <c r="U306" s="14">
        <v>5011.8950400000003</v>
      </c>
    </row>
    <row r="307" spans="1:22" ht="13.5" customHeight="1" x14ac:dyDescent="0.2">
      <c r="A307" s="8"/>
      <c r="B307" s="18" t="s">
        <v>2</v>
      </c>
      <c r="C307" s="21">
        <v>0</v>
      </c>
      <c r="D307" s="21">
        <v>0</v>
      </c>
      <c r="E307" s="21">
        <v>0</v>
      </c>
      <c r="F307" s="21">
        <v>0</v>
      </c>
      <c r="G307" s="21"/>
      <c r="H307" s="21">
        <v>0</v>
      </c>
      <c r="I307" s="21">
        <v>0</v>
      </c>
      <c r="J307" s="21">
        <v>0</v>
      </c>
      <c r="K307" s="27"/>
      <c r="L307" s="8"/>
      <c r="M307" s="18" t="s">
        <v>2</v>
      </c>
      <c r="N307" s="21">
        <v>0</v>
      </c>
      <c r="O307" s="21">
        <v>0</v>
      </c>
      <c r="P307" s="21">
        <v>0</v>
      </c>
      <c r="Q307" s="21">
        <v>0</v>
      </c>
      <c r="R307" s="21"/>
      <c r="S307" s="21">
        <v>0</v>
      </c>
      <c r="T307" s="21">
        <v>0</v>
      </c>
      <c r="U307" s="21">
        <v>0</v>
      </c>
    </row>
    <row r="308" spans="1:22" ht="21.75" customHeight="1" x14ac:dyDescent="0.2">
      <c r="A308" s="8"/>
      <c r="B308" s="18"/>
      <c r="C308" s="21"/>
      <c r="D308" s="21"/>
      <c r="E308" s="21"/>
      <c r="F308" s="21"/>
      <c r="G308" s="21"/>
      <c r="H308" s="21"/>
      <c r="I308" s="21"/>
      <c r="J308" s="21"/>
      <c r="K308" s="27"/>
      <c r="L308" s="8"/>
      <c r="M308" s="17" t="s">
        <v>280</v>
      </c>
      <c r="N308" s="20">
        <v>1928.6182967999998</v>
      </c>
      <c r="O308" s="20">
        <v>1017.5547183999998</v>
      </c>
      <c r="P308" s="20">
        <v>1017.5547183999998</v>
      </c>
      <c r="Q308" s="20">
        <v>1017.5547183999998</v>
      </c>
      <c r="R308" s="20"/>
      <c r="S308" s="20">
        <v>958.95799999999997</v>
      </c>
      <c r="T308" s="20">
        <v>1115.952</v>
      </c>
      <c r="U308" s="20">
        <v>1533.8140000000001</v>
      </c>
      <c r="V308" s="6"/>
    </row>
    <row r="309" spans="1:22" ht="13.5" customHeight="1" x14ac:dyDescent="0.2">
      <c r="A309" s="8"/>
      <c r="B309" s="18"/>
      <c r="C309" s="21"/>
      <c r="D309" s="21"/>
      <c r="E309" s="21"/>
      <c r="F309" s="21"/>
      <c r="G309" s="21"/>
      <c r="H309" s="21"/>
      <c r="I309" s="21"/>
      <c r="J309" s="21"/>
      <c r="K309" s="27"/>
      <c r="L309" s="8"/>
      <c r="M309" s="18" t="s">
        <v>0</v>
      </c>
      <c r="N309" s="14">
        <v>1928.6182967999998</v>
      </c>
      <c r="O309" s="14">
        <v>1017.5547183999998</v>
      </c>
      <c r="P309" s="14">
        <v>1017.5547183999998</v>
      </c>
      <c r="Q309" s="14">
        <v>1017.5547183999998</v>
      </c>
      <c r="R309" s="14"/>
      <c r="S309" s="14">
        <v>958.95799999999997</v>
      </c>
      <c r="T309" s="14">
        <v>1115.952</v>
      </c>
      <c r="U309" s="14">
        <v>1533.8140000000001</v>
      </c>
      <c r="V309" s="6"/>
    </row>
    <row r="310" spans="1:22" ht="13.5" customHeight="1" x14ac:dyDescent="0.2">
      <c r="A310" s="8"/>
      <c r="B310" s="18"/>
      <c r="C310" s="21"/>
      <c r="D310" s="21"/>
      <c r="E310" s="21"/>
      <c r="F310" s="21"/>
      <c r="G310" s="21"/>
      <c r="H310" s="21"/>
      <c r="I310" s="21"/>
      <c r="J310" s="21"/>
      <c r="K310" s="27"/>
      <c r="L310" s="8"/>
      <c r="M310" s="18" t="s">
        <v>2</v>
      </c>
      <c r="N310" s="21">
        <v>0</v>
      </c>
      <c r="O310" s="21">
        <v>0</v>
      </c>
      <c r="P310" s="21">
        <v>0</v>
      </c>
      <c r="Q310" s="21">
        <v>0</v>
      </c>
      <c r="R310" s="21"/>
      <c r="S310" s="21">
        <v>0</v>
      </c>
      <c r="T310" s="21">
        <v>0</v>
      </c>
      <c r="U310" s="21">
        <v>0</v>
      </c>
      <c r="V310" s="6"/>
    </row>
    <row r="311" spans="1:22" s="6" customFormat="1" ht="25.5" customHeight="1" x14ac:dyDescent="0.2">
      <c r="A311" s="16"/>
      <c r="B311" s="17" t="s">
        <v>120</v>
      </c>
      <c r="C311" s="20">
        <f>SUM(C312:C313)</f>
        <v>48013626.259999998</v>
      </c>
      <c r="D311" s="20">
        <f t="shared" ref="D311:J311" si="90">SUM(D312:D313)</f>
        <v>3991291.2199999993</v>
      </c>
      <c r="E311" s="20">
        <f t="shared" si="90"/>
        <v>8100484.4399999985</v>
      </c>
      <c r="F311" s="20">
        <f t="shared" si="90"/>
        <v>12091798.66</v>
      </c>
      <c r="G311" s="20">
        <f t="shared" si="90"/>
        <v>0</v>
      </c>
      <c r="H311" s="20">
        <f t="shared" si="90"/>
        <v>0</v>
      </c>
      <c r="I311" s="20">
        <f t="shared" si="90"/>
        <v>1008280.42</v>
      </c>
      <c r="J311" s="20">
        <f t="shared" si="90"/>
        <v>2636382.6600000006</v>
      </c>
      <c r="K311" s="27"/>
      <c r="L311" s="16"/>
      <c r="M311" s="17" t="s">
        <v>120</v>
      </c>
      <c r="N311" s="20">
        <v>48013.626259999997</v>
      </c>
      <c r="O311" s="20">
        <v>16083.089879999998</v>
      </c>
      <c r="P311" s="20">
        <v>20074.381100000002</v>
      </c>
      <c r="Q311" s="20">
        <v>24065.672320000001</v>
      </c>
      <c r="R311" s="20"/>
      <c r="S311" s="20">
        <v>8245.6361700000016</v>
      </c>
      <c r="T311" s="20">
        <v>9667.7222100000017</v>
      </c>
      <c r="U311" s="20">
        <v>13812.80133</v>
      </c>
    </row>
    <row r="312" spans="1:22" s="6" customFormat="1" ht="13.5" customHeight="1" x14ac:dyDescent="0.2">
      <c r="A312" s="16"/>
      <c r="B312" s="18" t="s">
        <v>0</v>
      </c>
      <c r="C312" s="21">
        <v>48013626.259999998</v>
      </c>
      <c r="D312" s="21">
        <v>3991291.2199999993</v>
      </c>
      <c r="E312" s="21">
        <v>8100484.4399999985</v>
      </c>
      <c r="F312" s="21">
        <v>12091798.66</v>
      </c>
      <c r="G312" s="21"/>
      <c r="H312" s="21">
        <v>0</v>
      </c>
      <c r="I312" s="21">
        <v>1008280.42</v>
      </c>
      <c r="J312" s="21">
        <v>2636382.6600000006</v>
      </c>
      <c r="K312" s="39"/>
      <c r="L312" s="16"/>
      <c r="M312" s="18" t="s">
        <v>0</v>
      </c>
      <c r="N312" s="14">
        <v>48013.626259999997</v>
      </c>
      <c r="O312" s="14">
        <v>16083.089879999998</v>
      </c>
      <c r="P312" s="14">
        <v>20074.381100000002</v>
      </c>
      <c r="Q312" s="14">
        <v>24065.672320000001</v>
      </c>
      <c r="R312" s="14"/>
      <c r="S312" s="14">
        <v>8245.6361700000016</v>
      </c>
      <c r="T312" s="14">
        <v>9667.7222100000017</v>
      </c>
      <c r="U312" s="14">
        <v>13812.80133</v>
      </c>
    </row>
    <row r="313" spans="1:22" s="6" customFormat="1" ht="13.5" customHeight="1" x14ac:dyDescent="0.2">
      <c r="A313" s="16"/>
      <c r="B313" s="18" t="s">
        <v>2</v>
      </c>
      <c r="C313" s="21">
        <v>0</v>
      </c>
      <c r="D313" s="21">
        <v>0</v>
      </c>
      <c r="E313" s="21">
        <v>0</v>
      </c>
      <c r="F313" s="21">
        <v>0</v>
      </c>
      <c r="G313" s="21"/>
      <c r="H313" s="21">
        <v>0</v>
      </c>
      <c r="I313" s="21">
        <v>0</v>
      </c>
      <c r="J313" s="21">
        <v>0</v>
      </c>
      <c r="K313" s="27"/>
      <c r="L313" s="16"/>
      <c r="M313" s="18" t="s">
        <v>2</v>
      </c>
      <c r="N313" s="21">
        <v>0</v>
      </c>
      <c r="O313" s="21">
        <v>0</v>
      </c>
      <c r="P313" s="21">
        <v>0</v>
      </c>
      <c r="Q313" s="21">
        <v>0</v>
      </c>
      <c r="R313" s="21"/>
      <c r="S313" s="21">
        <v>0</v>
      </c>
      <c r="T313" s="21">
        <v>0</v>
      </c>
      <c r="U313" s="21">
        <v>0</v>
      </c>
    </row>
    <row r="314" spans="1:22" ht="21" customHeight="1" x14ac:dyDescent="0.2">
      <c r="A314" s="8"/>
      <c r="B314" s="17" t="s">
        <v>95</v>
      </c>
      <c r="C314" s="20">
        <f>SUM(C315:C316)</f>
        <v>31877948.199999999</v>
      </c>
      <c r="D314" s="20">
        <f t="shared" ref="D314:J314" si="91">SUM(D315:D316)</f>
        <v>2723181.05</v>
      </c>
      <c r="E314" s="20">
        <f t="shared" si="91"/>
        <v>5430116.8200000003</v>
      </c>
      <c r="F314" s="20">
        <f t="shared" si="91"/>
        <v>8199630.1200000001</v>
      </c>
      <c r="G314" s="20">
        <f t="shared" si="91"/>
        <v>0</v>
      </c>
      <c r="H314" s="20">
        <f t="shared" si="91"/>
        <v>0</v>
      </c>
      <c r="I314" s="20">
        <f t="shared" si="91"/>
        <v>889880.39</v>
      </c>
      <c r="J314" s="20">
        <f t="shared" si="91"/>
        <v>2662764.16</v>
      </c>
      <c r="K314" s="39"/>
      <c r="L314" s="8"/>
      <c r="M314" s="17" t="s">
        <v>95</v>
      </c>
      <c r="N314" s="20">
        <v>31877.948199999999</v>
      </c>
      <c r="O314" s="20">
        <v>10848.76612</v>
      </c>
      <c r="P314" s="20">
        <v>13609.867320000001</v>
      </c>
      <c r="Q314" s="20">
        <v>16441.278200000001</v>
      </c>
      <c r="R314" s="20"/>
      <c r="S314" s="20">
        <v>3780.3647099999998</v>
      </c>
      <c r="T314" s="20">
        <v>7121.6864999999998</v>
      </c>
      <c r="U314" s="20">
        <v>12821.1762</v>
      </c>
    </row>
    <row r="315" spans="1:22" ht="13.5" customHeight="1" x14ac:dyDescent="0.2">
      <c r="A315" s="8"/>
      <c r="B315" s="18" t="s">
        <v>0</v>
      </c>
      <c r="C315" s="21">
        <v>31877948.199999999</v>
      </c>
      <c r="D315" s="21">
        <v>2723181.05</v>
      </c>
      <c r="E315" s="21">
        <v>5430116.8200000003</v>
      </c>
      <c r="F315" s="21">
        <v>8199630.1200000001</v>
      </c>
      <c r="G315" s="21"/>
      <c r="H315" s="21">
        <v>0</v>
      </c>
      <c r="I315" s="21">
        <v>889880.39</v>
      </c>
      <c r="J315" s="21">
        <v>2662764.16</v>
      </c>
      <c r="K315" s="27"/>
      <c r="L315" s="8"/>
      <c r="M315" s="18" t="s">
        <v>0</v>
      </c>
      <c r="N315" s="14">
        <v>31877.948199999999</v>
      </c>
      <c r="O315" s="14">
        <v>10848.76612</v>
      </c>
      <c r="P315" s="14">
        <v>13609.867320000001</v>
      </c>
      <c r="Q315" s="14">
        <v>16441.278200000001</v>
      </c>
      <c r="R315" s="14"/>
      <c r="S315" s="14">
        <v>3780.3647099999998</v>
      </c>
      <c r="T315" s="14">
        <v>7121.6864999999998</v>
      </c>
      <c r="U315" s="14">
        <v>12821.1762</v>
      </c>
    </row>
    <row r="316" spans="1:22" ht="13.5" customHeight="1" x14ac:dyDescent="0.2">
      <c r="A316" s="8"/>
      <c r="B316" s="18" t="s">
        <v>2</v>
      </c>
      <c r="C316" s="21">
        <v>0</v>
      </c>
      <c r="D316" s="21">
        <v>0</v>
      </c>
      <c r="E316" s="21">
        <v>0</v>
      </c>
      <c r="F316" s="21">
        <v>0</v>
      </c>
      <c r="G316" s="21"/>
      <c r="H316" s="21">
        <v>0</v>
      </c>
      <c r="I316" s="21">
        <v>0</v>
      </c>
      <c r="J316" s="21">
        <v>0</v>
      </c>
      <c r="K316" s="27"/>
      <c r="L316" s="8"/>
      <c r="M316" s="18" t="s">
        <v>2</v>
      </c>
      <c r="N316" s="21">
        <v>0</v>
      </c>
      <c r="O316" s="21">
        <v>0</v>
      </c>
      <c r="P316" s="21">
        <v>0</v>
      </c>
      <c r="Q316" s="21">
        <v>0</v>
      </c>
      <c r="R316" s="21"/>
      <c r="S316" s="21">
        <v>0</v>
      </c>
      <c r="T316" s="21">
        <v>0</v>
      </c>
      <c r="U316" s="21">
        <v>0</v>
      </c>
    </row>
    <row r="317" spans="1:22" ht="29.25" customHeight="1" x14ac:dyDescent="0.2">
      <c r="A317" s="8"/>
      <c r="B317" s="17" t="s">
        <v>84</v>
      </c>
      <c r="C317" s="20">
        <f>SUM(C318:C319)</f>
        <v>202924</v>
      </c>
      <c r="D317" s="20">
        <f t="shared" ref="D317:J317" si="92">SUM(D318:D319)</f>
        <v>107938</v>
      </c>
      <c r="E317" s="20">
        <f t="shared" si="92"/>
        <v>107938</v>
      </c>
      <c r="F317" s="20">
        <f t="shared" si="92"/>
        <v>107938</v>
      </c>
      <c r="G317" s="20">
        <f t="shared" si="92"/>
        <v>0</v>
      </c>
      <c r="H317" s="20">
        <f t="shared" si="92"/>
        <v>0</v>
      </c>
      <c r="I317" s="20">
        <f t="shared" si="92"/>
        <v>0</v>
      </c>
      <c r="J317" s="20">
        <f t="shared" si="92"/>
        <v>55197</v>
      </c>
      <c r="K317" s="27"/>
      <c r="L317" s="8"/>
      <c r="M317" s="17" t="s">
        <v>84</v>
      </c>
      <c r="N317" s="20">
        <v>137.99299999999999</v>
      </c>
      <c r="O317" s="20">
        <v>55.197000000000003</v>
      </c>
      <c r="P317" s="20">
        <v>55.197000000000003</v>
      </c>
      <c r="Q317" s="20">
        <v>110.39400000000001</v>
      </c>
      <c r="R317" s="20"/>
      <c r="S317" s="20">
        <v>55.197000000000003</v>
      </c>
      <c r="T317" s="20">
        <v>55.197000000000003</v>
      </c>
      <c r="U317" s="20">
        <v>110.39400000000001</v>
      </c>
    </row>
    <row r="318" spans="1:22" ht="13.5" customHeight="1" x14ac:dyDescent="0.2">
      <c r="A318" s="8"/>
      <c r="B318" s="18" t="s">
        <v>0</v>
      </c>
      <c r="C318" s="21">
        <v>202924</v>
      </c>
      <c r="D318" s="21">
        <v>107938</v>
      </c>
      <c r="E318" s="21">
        <v>107938</v>
      </c>
      <c r="F318" s="21">
        <v>107938</v>
      </c>
      <c r="G318" s="21"/>
      <c r="H318" s="21">
        <v>0</v>
      </c>
      <c r="I318" s="21">
        <v>0</v>
      </c>
      <c r="J318" s="21">
        <v>55197</v>
      </c>
      <c r="K318" s="27"/>
      <c r="L318" s="8"/>
      <c r="M318" s="18" t="s">
        <v>0</v>
      </c>
      <c r="N318" s="14">
        <v>137.99299999999999</v>
      </c>
      <c r="O318" s="21">
        <v>55.197000000000003</v>
      </c>
      <c r="P318" s="14">
        <v>55.197000000000003</v>
      </c>
      <c r="Q318" s="14">
        <v>110.39400000000001</v>
      </c>
      <c r="R318" s="14"/>
      <c r="S318" s="14">
        <v>55.197000000000003</v>
      </c>
      <c r="T318" s="14">
        <v>55.197000000000003</v>
      </c>
      <c r="U318" s="14">
        <v>110.39400000000001</v>
      </c>
    </row>
    <row r="319" spans="1:22" ht="13.5" customHeight="1" x14ac:dyDescent="0.2">
      <c r="A319" s="8"/>
      <c r="B319" s="18" t="s">
        <v>2</v>
      </c>
      <c r="C319" s="21">
        <v>0</v>
      </c>
      <c r="D319" s="21">
        <v>0</v>
      </c>
      <c r="E319" s="21">
        <v>0</v>
      </c>
      <c r="F319" s="21">
        <v>0</v>
      </c>
      <c r="G319" s="21"/>
      <c r="H319" s="21">
        <v>0</v>
      </c>
      <c r="I319" s="21">
        <v>0</v>
      </c>
      <c r="J319" s="21">
        <v>0</v>
      </c>
      <c r="K319" s="39"/>
      <c r="L319" s="8"/>
      <c r="M319" s="18" t="s">
        <v>2</v>
      </c>
      <c r="N319" s="21">
        <v>0</v>
      </c>
      <c r="O319" s="21">
        <v>0</v>
      </c>
      <c r="P319" s="21">
        <v>0</v>
      </c>
      <c r="Q319" s="21">
        <v>0</v>
      </c>
      <c r="R319" s="21"/>
      <c r="S319" s="21">
        <v>0</v>
      </c>
      <c r="T319" s="21">
        <v>0</v>
      </c>
      <c r="U319" s="21">
        <v>0</v>
      </c>
    </row>
    <row r="320" spans="1:22" ht="19.5" customHeight="1" x14ac:dyDescent="0.2">
      <c r="A320" s="16"/>
      <c r="B320" s="17" t="s">
        <v>61</v>
      </c>
      <c r="C320" s="20">
        <f>SUM(C321:C322)</f>
        <v>55298513.520000003</v>
      </c>
      <c r="D320" s="20">
        <f t="shared" ref="D320:J320" si="93">SUM(D321:D322)</f>
        <v>0</v>
      </c>
      <c r="E320" s="20">
        <f t="shared" si="93"/>
        <v>6611780.2599999998</v>
      </c>
      <c r="F320" s="20">
        <f t="shared" si="93"/>
        <v>6611780.2599999998</v>
      </c>
      <c r="G320" s="20">
        <f t="shared" si="93"/>
        <v>0</v>
      </c>
      <c r="H320" s="20">
        <f t="shared" si="93"/>
        <v>0</v>
      </c>
      <c r="I320" s="20">
        <f t="shared" si="93"/>
        <v>0</v>
      </c>
      <c r="J320" s="20">
        <f t="shared" si="93"/>
        <v>0</v>
      </c>
      <c r="K320" s="39"/>
      <c r="L320" s="16"/>
      <c r="M320" s="17" t="s">
        <v>61</v>
      </c>
      <c r="N320" s="20">
        <v>55298.513619999998</v>
      </c>
      <c r="O320" s="20">
        <v>2190.78026</v>
      </c>
      <c r="P320" s="20">
        <v>22157.767260000001</v>
      </c>
      <c r="Q320" s="20">
        <v>26614.363260000002</v>
      </c>
      <c r="R320" s="20"/>
      <c r="S320" s="20">
        <v>697.01513999999997</v>
      </c>
      <c r="T320" s="20">
        <v>2464.8061400000001</v>
      </c>
      <c r="U320" s="20">
        <v>18316.7294</v>
      </c>
    </row>
    <row r="321" spans="1:21" ht="13.5" customHeight="1" x14ac:dyDescent="0.2">
      <c r="A321" s="16"/>
      <c r="B321" s="18" t="s">
        <v>0</v>
      </c>
      <c r="C321" s="21">
        <v>55298513.520000003</v>
      </c>
      <c r="D321" s="21">
        <v>0</v>
      </c>
      <c r="E321" s="21">
        <v>6611780.2599999998</v>
      </c>
      <c r="F321" s="21">
        <v>6611780.2599999998</v>
      </c>
      <c r="G321" s="21"/>
      <c r="H321" s="21">
        <v>0</v>
      </c>
      <c r="I321" s="21">
        <v>0</v>
      </c>
      <c r="J321" s="21">
        <v>0</v>
      </c>
      <c r="K321" s="27"/>
      <c r="L321" s="16"/>
      <c r="M321" s="18" t="s">
        <v>0</v>
      </c>
      <c r="N321" s="14">
        <v>55298.513619999998</v>
      </c>
      <c r="O321" s="21">
        <v>2190.78026</v>
      </c>
      <c r="P321" s="14">
        <v>22157.767260000001</v>
      </c>
      <c r="Q321" s="14">
        <v>26614.363260000002</v>
      </c>
      <c r="R321" s="14"/>
      <c r="S321" s="14">
        <v>697.01513999999997</v>
      </c>
      <c r="T321" s="14">
        <v>2464.8061400000001</v>
      </c>
      <c r="U321" s="14">
        <v>18316.7294</v>
      </c>
    </row>
    <row r="322" spans="1:21" ht="13.5" customHeight="1" x14ac:dyDescent="0.2">
      <c r="A322" s="16"/>
      <c r="B322" s="18" t="s">
        <v>2</v>
      </c>
      <c r="C322" s="21">
        <v>0</v>
      </c>
      <c r="D322" s="21">
        <v>0</v>
      </c>
      <c r="E322" s="21">
        <v>0</v>
      </c>
      <c r="F322" s="21">
        <v>0</v>
      </c>
      <c r="G322" s="21"/>
      <c r="H322" s="21">
        <v>0</v>
      </c>
      <c r="I322" s="21">
        <v>0</v>
      </c>
      <c r="J322" s="21">
        <v>0</v>
      </c>
      <c r="K322" s="27"/>
      <c r="L322" s="16"/>
      <c r="M322" s="18" t="s">
        <v>2</v>
      </c>
      <c r="N322" s="21">
        <v>0</v>
      </c>
      <c r="O322" s="21">
        <v>0</v>
      </c>
      <c r="P322" s="21">
        <v>0</v>
      </c>
      <c r="Q322" s="21">
        <v>0</v>
      </c>
      <c r="R322" s="21"/>
      <c r="S322" s="21">
        <v>0</v>
      </c>
      <c r="T322" s="21">
        <v>0</v>
      </c>
      <c r="U322" s="21">
        <v>0</v>
      </c>
    </row>
    <row r="323" spans="1:21" ht="21" customHeight="1" x14ac:dyDescent="0.2">
      <c r="A323" s="8"/>
      <c r="B323" s="17" t="s">
        <v>122</v>
      </c>
      <c r="C323" s="20">
        <f>SUM(C324:C325)</f>
        <v>2014664</v>
      </c>
      <c r="D323" s="20">
        <f t="shared" ref="D323:J323" si="94">SUM(D324:D325)</f>
        <v>8653</v>
      </c>
      <c r="E323" s="20">
        <f t="shared" si="94"/>
        <v>0</v>
      </c>
      <c r="F323" s="20">
        <f t="shared" si="94"/>
        <v>0</v>
      </c>
      <c r="G323" s="20">
        <f t="shared" si="94"/>
        <v>0</v>
      </c>
      <c r="H323" s="20">
        <f t="shared" si="94"/>
        <v>8653</v>
      </c>
      <c r="I323" s="20">
        <f t="shared" si="94"/>
        <v>0</v>
      </c>
      <c r="J323" s="20">
        <f t="shared" si="94"/>
        <v>0</v>
      </c>
      <c r="K323" s="27"/>
      <c r="L323" s="8"/>
      <c r="M323" s="17" t="s">
        <v>122</v>
      </c>
      <c r="N323" s="20">
        <v>7936.616</v>
      </c>
      <c r="O323" s="20">
        <v>861.03902000000005</v>
      </c>
      <c r="P323" s="20">
        <v>916.78800000000001</v>
      </c>
      <c r="Q323" s="20">
        <v>2656.0066499999998</v>
      </c>
      <c r="R323" s="20"/>
      <c r="S323" s="20">
        <v>861.03902000000005</v>
      </c>
      <c r="T323" s="20">
        <v>916.78800000000001</v>
      </c>
      <c r="U323" s="20">
        <v>2656.0066499999998</v>
      </c>
    </row>
    <row r="324" spans="1:21" ht="13.5" customHeight="1" x14ac:dyDescent="0.2">
      <c r="A324" s="8"/>
      <c r="B324" s="18" t="s">
        <v>0</v>
      </c>
      <c r="C324" s="21">
        <v>2014664</v>
      </c>
      <c r="D324" s="21">
        <v>8653</v>
      </c>
      <c r="E324" s="21">
        <v>0</v>
      </c>
      <c r="F324" s="21">
        <v>0</v>
      </c>
      <c r="G324" s="21"/>
      <c r="H324" s="21">
        <v>8653</v>
      </c>
      <c r="I324" s="21">
        <v>0</v>
      </c>
      <c r="J324" s="21">
        <v>0</v>
      </c>
      <c r="K324" s="27"/>
      <c r="L324" s="8"/>
      <c r="M324" s="18" t="s">
        <v>0</v>
      </c>
      <c r="N324" s="14">
        <v>7936.616</v>
      </c>
      <c r="O324" s="14">
        <v>861.03902000000005</v>
      </c>
      <c r="P324" s="14">
        <v>916.78800000000001</v>
      </c>
      <c r="Q324" s="14">
        <v>2656.0066499999998</v>
      </c>
      <c r="R324" s="14"/>
      <c r="S324" s="14">
        <v>861.03902000000005</v>
      </c>
      <c r="T324" s="14">
        <v>916.78800000000001</v>
      </c>
      <c r="U324" s="14">
        <v>2656.0066499999998</v>
      </c>
    </row>
    <row r="325" spans="1:21" ht="13.5" customHeight="1" x14ac:dyDescent="0.2">
      <c r="A325" s="8"/>
      <c r="B325" s="13" t="s">
        <v>2</v>
      </c>
      <c r="C325" s="21">
        <v>0</v>
      </c>
      <c r="D325" s="21">
        <v>0</v>
      </c>
      <c r="E325" s="21">
        <v>0</v>
      </c>
      <c r="F325" s="21">
        <v>0</v>
      </c>
      <c r="G325" s="21"/>
      <c r="H325" s="21">
        <v>0</v>
      </c>
      <c r="I325" s="21">
        <v>0</v>
      </c>
      <c r="J325" s="21">
        <v>0</v>
      </c>
      <c r="K325" s="27"/>
      <c r="L325" s="8"/>
      <c r="M325" s="13" t="s">
        <v>2</v>
      </c>
      <c r="N325" s="21">
        <v>0</v>
      </c>
      <c r="O325" s="21">
        <v>0</v>
      </c>
      <c r="P325" s="21">
        <v>0</v>
      </c>
      <c r="Q325" s="21">
        <v>0</v>
      </c>
      <c r="R325" s="21"/>
      <c r="S325" s="21">
        <v>0</v>
      </c>
      <c r="T325" s="21">
        <v>0</v>
      </c>
      <c r="U325" s="21">
        <v>0</v>
      </c>
    </row>
    <row r="326" spans="1:21" s="6" customFormat="1" ht="17.25" customHeight="1" x14ac:dyDescent="0.2">
      <c r="A326" s="16"/>
      <c r="B326" s="17" t="s">
        <v>141</v>
      </c>
      <c r="C326" s="20">
        <f>SUM(C327:C328)</f>
        <v>25656857.23</v>
      </c>
      <c r="D326" s="20">
        <f t="shared" ref="D326:J326" si="95">SUM(D327:D328)</f>
        <v>1912220.56</v>
      </c>
      <c r="E326" s="20">
        <f t="shared" si="95"/>
        <v>3824441.12</v>
      </c>
      <c r="F326" s="20">
        <f t="shared" si="95"/>
        <v>6164825.0999999996</v>
      </c>
      <c r="G326" s="20">
        <f t="shared" si="95"/>
        <v>0</v>
      </c>
      <c r="H326" s="20">
        <f t="shared" si="95"/>
        <v>1598997.81</v>
      </c>
      <c r="I326" s="20">
        <f t="shared" si="95"/>
        <v>3060361.17</v>
      </c>
      <c r="J326" s="20">
        <f t="shared" si="95"/>
        <v>4558137.3900000006</v>
      </c>
      <c r="K326" s="27"/>
      <c r="L326" s="16"/>
      <c r="M326" s="17" t="s">
        <v>141</v>
      </c>
      <c r="N326" s="20">
        <v>25656.857230000001</v>
      </c>
      <c r="O326" s="20">
        <v>8073.94614</v>
      </c>
      <c r="P326" s="20">
        <v>9986.2061400000002</v>
      </c>
      <c r="Q326" s="20">
        <v>13966.43152</v>
      </c>
      <c r="R326" s="20"/>
      <c r="S326" s="20">
        <v>7348.0146199999999</v>
      </c>
      <c r="T326" s="20">
        <v>8824.8816999999999</v>
      </c>
      <c r="U326" s="20">
        <v>12002.039080000002</v>
      </c>
    </row>
    <row r="327" spans="1:21" s="6" customFormat="1" ht="13.5" customHeight="1" x14ac:dyDescent="0.2">
      <c r="A327" s="16"/>
      <c r="B327" s="18" t="s">
        <v>0</v>
      </c>
      <c r="C327" s="21">
        <v>25656857.23</v>
      </c>
      <c r="D327" s="21">
        <v>1912220.56</v>
      </c>
      <c r="E327" s="21">
        <v>3824441.12</v>
      </c>
      <c r="F327" s="21">
        <v>6164825.0999999996</v>
      </c>
      <c r="G327" s="21"/>
      <c r="H327" s="21">
        <v>1598997.81</v>
      </c>
      <c r="I327" s="21">
        <v>3060361.17</v>
      </c>
      <c r="J327" s="21">
        <v>4558137.3900000006</v>
      </c>
      <c r="K327" s="27"/>
      <c r="L327" s="16"/>
      <c r="M327" s="18" t="s">
        <v>0</v>
      </c>
      <c r="N327" s="14">
        <v>25656.857230000001</v>
      </c>
      <c r="O327" s="14">
        <v>8073.94614</v>
      </c>
      <c r="P327" s="14">
        <v>9986.2061400000002</v>
      </c>
      <c r="Q327" s="14">
        <v>13966.43152</v>
      </c>
      <c r="R327" s="14"/>
      <c r="S327" s="14">
        <v>7348.0146199999999</v>
      </c>
      <c r="T327" s="14">
        <v>8824.8816999999999</v>
      </c>
      <c r="U327" s="14">
        <v>12002.039080000002</v>
      </c>
    </row>
    <row r="328" spans="1:21" s="6" customFormat="1" ht="13.5" customHeight="1" x14ac:dyDescent="0.2">
      <c r="A328" s="16"/>
      <c r="B328" s="18" t="s">
        <v>2</v>
      </c>
      <c r="C328" s="21">
        <v>0</v>
      </c>
      <c r="D328" s="21">
        <v>0</v>
      </c>
      <c r="E328" s="21">
        <v>0</v>
      </c>
      <c r="F328" s="21">
        <v>0</v>
      </c>
      <c r="G328" s="21"/>
      <c r="H328" s="21">
        <v>0</v>
      </c>
      <c r="I328" s="21">
        <v>0</v>
      </c>
      <c r="J328" s="21">
        <v>0</v>
      </c>
      <c r="K328" s="27"/>
      <c r="L328" s="16"/>
      <c r="M328" s="18" t="s">
        <v>2</v>
      </c>
      <c r="N328" s="21">
        <v>0</v>
      </c>
      <c r="O328" s="21">
        <v>0</v>
      </c>
      <c r="P328" s="21">
        <v>0</v>
      </c>
      <c r="Q328" s="21">
        <v>0</v>
      </c>
      <c r="R328" s="21"/>
      <c r="S328" s="21">
        <v>0</v>
      </c>
      <c r="T328" s="21">
        <v>0</v>
      </c>
      <c r="U328" s="21">
        <v>0</v>
      </c>
    </row>
    <row r="329" spans="1:21" s="6" customFormat="1" ht="13.5" customHeight="1" x14ac:dyDescent="0.2">
      <c r="A329" s="16"/>
      <c r="B329" s="17" t="s">
        <v>63</v>
      </c>
      <c r="C329" s="20">
        <f>SUM(C330:C331)</f>
        <v>7232300.1799999997</v>
      </c>
      <c r="D329" s="20">
        <f t="shared" ref="D329:J329" si="96">SUM(D330:D331)</f>
        <v>570859.07999999996</v>
      </c>
      <c r="E329" s="20">
        <f t="shared" si="96"/>
        <v>1141718.1599999999</v>
      </c>
      <c r="F329" s="20">
        <f t="shared" si="96"/>
        <v>1825762.15</v>
      </c>
      <c r="G329" s="20">
        <f t="shared" si="96"/>
        <v>0</v>
      </c>
      <c r="H329" s="20">
        <f t="shared" si="96"/>
        <v>570859.07999999996</v>
      </c>
      <c r="I329" s="20">
        <f t="shared" si="96"/>
        <v>1122739.77</v>
      </c>
      <c r="J329" s="20">
        <f t="shared" si="96"/>
        <v>1739406.8</v>
      </c>
      <c r="K329" s="27"/>
      <c r="L329" s="16"/>
      <c r="M329" s="17" t="s">
        <v>63</v>
      </c>
      <c r="N329" s="20">
        <v>7232.3001799999993</v>
      </c>
      <c r="O329" s="20">
        <v>2396.6212300000002</v>
      </c>
      <c r="P329" s="20">
        <v>2967.4803099999999</v>
      </c>
      <c r="Q329" s="20">
        <v>3651.5243</v>
      </c>
      <c r="R329" s="20"/>
      <c r="S329" s="20">
        <v>2225.2172999999998</v>
      </c>
      <c r="T329" s="20">
        <v>2754.3444599999998</v>
      </c>
      <c r="U329" s="20">
        <v>2867.5293700000002</v>
      </c>
    </row>
    <row r="330" spans="1:21" s="6" customFormat="1" ht="13.5" customHeight="1" x14ac:dyDescent="0.2">
      <c r="A330" s="16"/>
      <c r="B330" s="18" t="s">
        <v>0</v>
      </c>
      <c r="C330" s="21">
        <v>7232300.1799999997</v>
      </c>
      <c r="D330" s="21">
        <v>570859.07999999996</v>
      </c>
      <c r="E330" s="21">
        <v>1141718.1599999999</v>
      </c>
      <c r="F330" s="21">
        <v>1825762.15</v>
      </c>
      <c r="G330" s="21"/>
      <c r="H330" s="21">
        <v>570859.07999999996</v>
      </c>
      <c r="I330" s="21">
        <v>1122739.77</v>
      </c>
      <c r="J330" s="21">
        <v>1739406.8</v>
      </c>
      <c r="K330" s="27"/>
      <c r="L330" s="16"/>
      <c r="M330" s="18" t="s">
        <v>0</v>
      </c>
      <c r="N330" s="14">
        <v>7232.3001799999993</v>
      </c>
      <c r="O330" s="14">
        <v>2396.6212300000002</v>
      </c>
      <c r="P330" s="14">
        <v>2967.4803099999999</v>
      </c>
      <c r="Q330" s="14">
        <v>3651.5243</v>
      </c>
      <c r="R330" s="14"/>
      <c r="S330" s="14">
        <v>2225.2172999999998</v>
      </c>
      <c r="T330" s="14">
        <v>2754.3444599999998</v>
      </c>
      <c r="U330" s="14">
        <v>2867.5293700000002</v>
      </c>
    </row>
    <row r="331" spans="1:21" s="6" customFormat="1" ht="13.5" customHeight="1" x14ac:dyDescent="0.2">
      <c r="A331" s="16"/>
      <c r="B331" s="18" t="s">
        <v>2</v>
      </c>
      <c r="C331" s="21">
        <v>0</v>
      </c>
      <c r="D331" s="21">
        <v>0</v>
      </c>
      <c r="E331" s="21">
        <v>0</v>
      </c>
      <c r="F331" s="21">
        <v>0</v>
      </c>
      <c r="G331" s="21"/>
      <c r="H331" s="21">
        <v>0</v>
      </c>
      <c r="I331" s="21">
        <v>0</v>
      </c>
      <c r="J331" s="21">
        <v>0</v>
      </c>
      <c r="K331" s="27"/>
      <c r="L331" s="16"/>
      <c r="M331" s="18" t="s">
        <v>2</v>
      </c>
      <c r="N331" s="21">
        <v>0</v>
      </c>
      <c r="O331" s="21">
        <v>0</v>
      </c>
      <c r="P331" s="21">
        <v>0</v>
      </c>
      <c r="Q331" s="21">
        <v>0</v>
      </c>
      <c r="R331" s="21"/>
      <c r="S331" s="21">
        <v>0</v>
      </c>
      <c r="T331" s="21">
        <v>0</v>
      </c>
      <c r="U331" s="21">
        <v>0</v>
      </c>
    </row>
    <row r="332" spans="1:21" ht="21" customHeight="1" x14ac:dyDescent="0.2">
      <c r="A332" s="8"/>
      <c r="B332" s="17" t="s">
        <v>190</v>
      </c>
      <c r="C332" s="12">
        <f>SUM(C333:C334)</f>
        <v>479680090</v>
      </c>
      <c r="D332" s="12">
        <f t="shared" ref="D332:J332" si="97">SUM(D333:D334)</f>
        <v>0</v>
      </c>
      <c r="E332" s="12">
        <f t="shared" si="97"/>
        <v>6315032</v>
      </c>
      <c r="F332" s="12">
        <f t="shared" si="97"/>
        <v>40626737</v>
      </c>
      <c r="G332" s="12">
        <f t="shared" si="97"/>
        <v>0</v>
      </c>
      <c r="H332" s="12">
        <f t="shared" si="97"/>
        <v>0</v>
      </c>
      <c r="I332" s="12">
        <f t="shared" si="97"/>
        <v>5945109.04</v>
      </c>
      <c r="J332" s="12">
        <f t="shared" si="97"/>
        <v>39213034.840000004</v>
      </c>
      <c r="K332" s="27"/>
      <c r="L332" s="8"/>
      <c r="M332" s="17" t="s">
        <v>190</v>
      </c>
      <c r="N332" s="12">
        <v>479680.09</v>
      </c>
      <c r="O332" s="12">
        <v>74938.442999999999</v>
      </c>
      <c r="P332" s="12">
        <v>109250.149</v>
      </c>
      <c r="Q332" s="12">
        <v>237486.08300000001</v>
      </c>
      <c r="R332" s="12"/>
      <c r="S332" s="12">
        <v>40867.369004</v>
      </c>
      <c r="T332" s="12">
        <v>42010.480020000003</v>
      </c>
      <c r="U332" s="12">
        <v>42010.480020000003</v>
      </c>
    </row>
    <row r="333" spans="1:21" ht="13.5" customHeight="1" x14ac:dyDescent="0.2">
      <c r="A333" s="8"/>
      <c r="B333" s="13" t="s">
        <v>0</v>
      </c>
      <c r="C333" s="14">
        <v>479680090</v>
      </c>
      <c r="D333" s="14">
        <v>0</v>
      </c>
      <c r="E333" s="14">
        <v>6315032</v>
      </c>
      <c r="F333" s="14">
        <v>40626737</v>
      </c>
      <c r="G333" s="14"/>
      <c r="H333" s="14">
        <v>0</v>
      </c>
      <c r="I333" s="14">
        <v>5945109.04</v>
      </c>
      <c r="J333" s="14">
        <v>39213034.840000004</v>
      </c>
      <c r="K333" s="27"/>
      <c r="L333" s="8"/>
      <c r="M333" s="13" t="s">
        <v>0</v>
      </c>
      <c r="N333" s="14">
        <v>479680.09</v>
      </c>
      <c r="O333" s="14">
        <v>74938.442999999999</v>
      </c>
      <c r="P333" s="14">
        <v>109250.149</v>
      </c>
      <c r="Q333" s="14">
        <v>237486.08300000001</v>
      </c>
      <c r="R333" s="14"/>
      <c r="S333" s="14">
        <v>40867.369004</v>
      </c>
      <c r="T333" s="14">
        <v>42010.480020000003</v>
      </c>
      <c r="U333" s="14">
        <v>42010.480020000003</v>
      </c>
    </row>
    <row r="334" spans="1:21" ht="13.5" customHeight="1" x14ac:dyDescent="0.2">
      <c r="A334" s="8"/>
      <c r="B334" s="13" t="s">
        <v>2</v>
      </c>
      <c r="C334" s="21">
        <v>0</v>
      </c>
      <c r="D334" s="21">
        <v>0</v>
      </c>
      <c r="E334" s="21">
        <v>0</v>
      </c>
      <c r="F334" s="21">
        <v>0</v>
      </c>
      <c r="G334" s="21"/>
      <c r="H334" s="21">
        <v>0</v>
      </c>
      <c r="I334" s="21">
        <v>0</v>
      </c>
      <c r="J334" s="21">
        <v>0</v>
      </c>
      <c r="K334" s="27"/>
      <c r="L334" s="8"/>
      <c r="M334" s="13" t="s">
        <v>2</v>
      </c>
      <c r="N334" s="21">
        <v>0</v>
      </c>
      <c r="O334" s="21">
        <v>0</v>
      </c>
      <c r="P334" s="21">
        <v>0</v>
      </c>
      <c r="Q334" s="21">
        <v>0</v>
      </c>
      <c r="R334" s="21"/>
      <c r="S334" s="21">
        <v>0</v>
      </c>
      <c r="T334" s="21">
        <v>0</v>
      </c>
      <c r="U334" s="21">
        <v>0</v>
      </c>
    </row>
    <row r="335" spans="1:21" s="6" customFormat="1" ht="16.5" customHeight="1" x14ac:dyDescent="0.2">
      <c r="A335" s="16"/>
      <c r="B335" s="17" t="s">
        <v>109</v>
      </c>
      <c r="C335" s="20">
        <f>SUM(C336:C337)</f>
        <v>7086832</v>
      </c>
      <c r="D335" s="20">
        <f t="shared" ref="D335:J335" si="98">SUM(D336:D337)</f>
        <v>590569</v>
      </c>
      <c r="E335" s="20">
        <f t="shared" si="98"/>
        <v>1181138</v>
      </c>
      <c r="F335" s="20">
        <f t="shared" si="98"/>
        <v>1771708</v>
      </c>
      <c r="G335" s="20">
        <f t="shared" si="98"/>
        <v>0</v>
      </c>
      <c r="H335" s="20">
        <f t="shared" si="98"/>
        <v>377627</v>
      </c>
      <c r="I335" s="20">
        <f t="shared" si="98"/>
        <v>795254</v>
      </c>
      <c r="J335" s="20">
        <f t="shared" si="98"/>
        <v>935254</v>
      </c>
      <c r="K335" s="27"/>
      <c r="L335" s="16"/>
      <c r="M335" s="17" t="s">
        <v>109</v>
      </c>
      <c r="N335" s="20">
        <v>7791.1450000000004</v>
      </c>
      <c r="O335" s="20">
        <v>2528.4609999999998</v>
      </c>
      <c r="P335" s="20">
        <v>3211.9720000000002</v>
      </c>
      <c r="Q335" s="20">
        <v>3802.5410000000002</v>
      </c>
      <c r="R335" s="20"/>
      <c r="S335" s="20">
        <v>2104.2020000000002</v>
      </c>
      <c r="T335" s="20">
        <v>2604.2020000000002</v>
      </c>
      <c r="U335" s="20">
        <v>3203.4839999999999</v>
      </c>
    </row>
    <row r="336" spans="1:21" s="6" customFormat="1" ht="13.5" customHeight="1" x14ac:dyDescent="0.2">
      <c r="A336" s="16"/>
      <c r="B336" s="18" t="s">
        <v>0</v>
      </c>
      <c r="C336" s="21">
        <v>7086832</v>
      </c>
      <c r="D336" s="21">
        <v>590569</v>
      </c>
      <c r="E336" s="21">
        <v>1181138</v>
      </c>
      <c r="F336" s="21">
        <v>1771708</v>
      </c>
      <c r="G336" s="21"/>
      <c r="H336" s="21">
        <v>377627</v>
      </c>
      <c r="I336" s="21">
        <v>795254</v>
      </c>
      <c r="J336" s="21">
        <v>935254</v>
      </c>
      <c r="K336" s="27"/>
      <c r="L336" s="16"/>
      <c r="M336" s="18" t="s">
        <v>0</v>
      </c>
      <c r="N336" s="14">
        <v>7791.1450000000004</v>
      </c>
      <c r="O336" s="14">
        <v>2528.4609999999998</v>
      </c>
      <c r="P336" s="14">
        <v>3211.9720000000002</v>
      </c>
      <c r="Q336" s="14">
        <v>3802.5410000000002</v>
      </c>
      <c r="R336" s="14"/>
      <c r="S336" s="14">
        <v>2104.2020000000002</v>
      </c>
      <c r="T336" s="14">
        <v>2604.2020000000002</v>
      </c>
      <c r="U336" s="14">
        <v>3203.4839999999999</v>
      </c>
    </row>
    <row r="337" spans="1:21" s="6" customFormat="1" ht="13.5" customHeight="1" x14ac:dyDescent="0.2">
      <c r="A337" s="16"/>
      <c r="B337" s="18" t="s">
        <v>2</v>
      </c>
      <c r="C337" s="21"/>
      <c r="D337" s="21"/>
      <c r="E337" s="21"/>
      <c r="F337" s="21"/>
      <c r="G337" s="21"/>
      <c r="H337" s="21"/>
      <c r="I337" s="21"/>
      <c r="J337" s="21"/>
      <c r="K337" s="27"/>
      <c r="L337" s="16"/>
      <c r="M337" s="18" t="s">
        <v>2</v>
      </c>
      <c r="N337" s="21">
        <v>0</v>
      </c>
      <c r="O337" s="21">
        <v>0</v>
      </c>
      <c r="P337" s="21">
        <v>0</v>
      </c>
      <c r="Q337" s="21">
        <v>0</v>
      </c>
      <c r="R337" s="21"/>
      <c r="S337" s="21">
        <v>0</v>
      </c>
      <c r="T337" s="21">
        <v>0</v>
      </c>
      <c r="U337" s="21">
        <v>0</v>
      </c>
    </row>
    <row r="338" spans="1:21" ht="13.5" customHeight="1" x14ac:dyDescent="0.2">
      <c r="A338" s="8"/>
      <c r="B338" s="17" t="s">
        <v>189</v>
      </c>
      <c r="C338" s="20">
        <f>SUM(C339:C340)</f>
        <v>9501775.6799999978</v>
      </c>
      <c r="D338" s="20">
        <f t="shared" ref="D338:J338" si="99">SUM(D339:D340)</f>
        <v>802906.85</v>
      </c>
      <c r="E338" s="20">
        <f t="shared" si="99"/>
        <v>1605813.7</v>
      </c>
      <c r="F338" s="20">
        <f t="shared" si="99"/>
        <v>2408720.5499999998</v>
      </c>
      <c r="G338" s="20">
        <f t="shared" si="99"/>
        <v>0</v>
      </c>
      <c r="H338" s="20">
        <f t="shared" si="99"/>
        <v>0</v>
      </c>
      <c r="I338" s="12">
        <f t="shared" si="99"/>
        <v>802906.85</v>
      </c>
      <c r="J338" s="12">
        <f t="shared" si="99"/>
        <v>1605813.7</v>
      </c>
      <c r="K338" s="46"/>
      <c r="L338" s="8"/>
      <c r="M338" s="17" t="s">
        <v>189</v>
      </c>
      <c r="N338" s="20">
        <v>9501.775679999997</v>
      </c>
      <c r="O338" s="20">
        <v>3211.6273999999999</v>
      </c>
      <c r="P338" s="20">
        <v>4062.8209899999997</v>
      </c>
      <c r="Q338" s="20">
        <v>4827.4478399999998</v>
      </c>
      <c r="R338" s="20"/>
      <c r="S338" s="20">
        <v>2477.9739399999999</v>
      </c>
      <c r="T338" s="12">
        <v>3280.8807900000002</v>
      </c>
      <c r="U338" s="12">
        <v>4114.7610300000006</v>
      </c>
    </row>
    <row r="339" spans="1:21" ht="13.5" customHeight="1" x14ac:dyDescent="0.2">
      <c r="A339" s="8"/>
      <c r="B339" s="18" t="s">
        <v>0</v>
      </c>
      <c r="C339" s="21">
        <v>9501775.6799999978</v>
      </c>
      <c r="D339" s="21">
        <v>802906.85</v>
      </c>
      <c r="E339" s="21">
        <v>1605813.7</v>
      </c>
      <c r="F339" s="21">
        <v>2408720.5499999998</v>
      </c>
      <c r="G339" s="21"/>
      <c r="H339" s="21">
        <v>0</v>
      </c>
      <c r="I339" s="14">
        <v>802906.85</v>
      </c>
      <c r="J339" s="14">
        <v>1605813.7</v>
      </c>
      <c r="K339" s="27"/>
      <c r="L339" s="8"/>
      <c r="M339" s="18" t="s">
        <v>0</v>
      </c>
      <c r="N339" s="14">
        <v>9501.775679999997</v>
      </c>
      <c r="O339" s="14">
        <v>3211.6273999999999</v>
      </c>
      <c r="P339" s="14">
        <v>4062.8209899999997</v>
      </c>
      <c r="Q339" s="14">
        <v>4827.4478399999998</v>
      </c>
      <c r="R339" s="14"/>
      <c r="S339" s="14">
        <v>2477.9739399999999</v>
      </c>
      <c r="T339" s="14">
        <v>3280.8807900000002</v>
      </c>
      <c r="U339" s="14">
        <v>4114.7610300000006</v>
      </c>
    </row>
    <row r="340" spans="1:21" ht="13.5" customHeight="1" x14ac:dyDescent="0.2">
      <c r="A340" s="8"/>
      <c r="B340" s="18" t="s">
        <v>2</v>
      </c>
      <c r="C340" s="21">
        <v>0</v>
      </c>
      <c r="D340" s="21">
        <v>0</v>
      </c>
      <c r="E340" s="21">
        <v>0</v>
      </c>
      <c r="F340" s="21">
        <v>0</v>
      </c>
      <c r="G340" s="21"/>
      <c r="H340" s="21">
        <v>0</v>
      </c>
      <c r="I340" s="21">
        <v>0</v>
      </c>
      <c r="J340" s="21">
        <v>0</v>
      </c>
      <c r="K340" s="27"/>
      <c r="L340" s="8"/>
      <c r="M340" s="18" t="s">
        <v>2</v>
      </c>
      <c r="N340" s="21">
        <v>0</v>
      </c>
      <c r="O340" s="21">
        <v>0</v>
      </c>
      <c r="P340" s="21">
        <v>0</v>
      </c>
      <c r="Q340" s="21">
        <v>0</v>
      </c>
      <c r="R340" s="21"/>
      <c r="S340" s="21">
        <v>0</v>
      </c>
      <c r="T340" s="21">
        <v>0</v>
      </c>
      <c r="U340" s="21">
        <v>0</v>
      </c>
    </row>
    <row r="341" spans="1:21" ht="21" customHeight="1" x14ac:dyDescent="0.2">
      <c r="A341" s="8"/>
      <c r="B341" s="17" t="s">
        <v>110</v>
      </c>
      <c r="C341" s="12">
        <f>SUM(C342:C343)</f>
        <v>224861</v>
      </c>
      <c r="D341" s="12">
        <f t="shared" ref="D341:J341" si="100">SUM(D342:D343)</f>
        <v>0</v>
      </c>
      <c r="E341" s="12">
        <f t="shared" si="100"/>
        <v>0</v>
      </c>
      <c r="F341" s="12">
        <f t="shared" si="100"/>
        <v>149907</v>
      </c>
      <c r="G341" s="12">
        <f t="shared" si="100"/>
        <v>0</v>
      </c>
      <c r="H341" s="12">
        <f t="shared" si="100"/>
        <v>0</v>
      </c>
      <c r="I341" s="12">
        <f t="shared" si="100"/>
        <v>0</v>
      </c>
      <c r="J341" s="12">
        <f t="shared" si="100"/>
        <v>149907</v>
      </c>
      <c r="K341" s="27"/>
      <c r="L341" s="8"/>
      <c r="M341" s="17" t="s">
        <v>110</v>
      </c>
      <c r="N341" s="12">
        <v>224.86099999999999</v>
      </c>
      <c r="O341" s="12">
        <v>149.90700000000001</v>
      </c>
      <c r="P341" s="12">
        <v>149.90700000000001</v>
      </c>
      <c r="Q341" s="12">
        <v>149.90700000000001</v>
      </c>
      <c r="R341" s="12"/>
      <c r="S341" s="12">
        <v>149.90700000000001</v>
      </c>
      <c r="T341" s="12">
        <v>149.90700000000001</v>
      </c>
      <c r="U341" s="12">
        <v>149.90700000000001</v>
      </c>
    </row>
    <row r="342" spans="1:21" ht="13.5" customHeight="1" x14ac:dyDescent="0.2">
      <c r="A342" s="8"/>
      <c r="B342" s="13" t="s">
        <v>0</v>
      </c>
      <c r="C342" s="14">
        <v>224861</v>
      </c>
      <c r="D342" s="14">
        <v>0</v>
      </c>
      <c r="E342" s="14">
        <v>0</v>
      </c>
      <c r="F342" s="14">
        <v>149907</v>
      </c>
      <c r="G342" s="14"/>
      <c r="H342" s="14">
        <v>0</v>
      </c>
      <c r="I342" s="14">
        <v>0</v>
      </c>
      <c r="J342" s="14">
        <v>149907</v>
      </c>
      <c r="K342" s="27"/>
      <c r="L342" s="8"/>
      <c r="M342" s="13" t="s">
        <v>0</v>
      </c>
      <c r="N342" s="14">
        <v>224.86099999999999</v>
      </c>
      <c r="O342" s="14">
        <v>149.90700000000001</v>
      </c>
      <c r="P342" s="14">
        <v>149.90700000000001</v>
      </c>
      <c r="Q342" s="14">
        <v>149.90700000000001</v>
      </c>
      <c r="R342" s="14"/>
      <c r="S342" s="14">
        <v>149.90700000000001</v>
      </c>
      <c r="T342" s="14">
        <v>149.90700000000001</v>
      </c>
      <c r="U342" s="14">
        <v>149.90700000000001</v>
      </c>
    </row>
    <row r="343" spans="1:21" ht="13.5" customHeight="1" x14ac:dyDescent="0.2">
      <c r="A343" s="8"/>
      <c r="B343" s="13" t="s">
        <v>2</v>
      </c>
      <c r="C343" s="21">
        <v>0</v>
      </c>
      <c r="D343" s="21">
        <v>0</v>
      </c>
      <c r="E343" s="21">
        <v>0</v>
      </c>
      <c r="F343" s="21">
        <v>0</v>
      </c>
      <c r="G343" s="21"/>
      <c r="H343" s="21">
        <v>0</v>
      </c>
      <c r="I343" s="21">
        <v>0</v>
      </c>
      <c r="J343" s="21">
        <v>0</v>
      </c>
      <c r="K343" s="27"/>
      <c r="L343" s="8"/>
      <c r="M343" s="13" t="s">
        <v>2</v>
      </c>
      <c r="N343" s="21">
        <v>0</v>
      </c>
      <c r="O343" s="21">
        <v>0</v>
      </c>
      <c r="P343" s="21">
        <v>0</v>
      </c>
      <c r="Q343" s="21">
        <v>0</v>
      </c>
      <c r="R343" s="21"/>
      <c r="S343" s="21">
        <v>0</v>
      </c>
      <c r="T343" s="21">
        <v>0</v>
      </c>
      <c r="U343" s="21">
        <v>0</v>
      </c>
    </row>
    <row r="344" spans="1:21" s="6" customFormat="1" ht="13.5" customHeight="1" x14ac:dyDescent="0.2">
      <c r="A344" s="16"/>
      <c r="B344" s="17" t="s">
        <v>196</v>
      </c>
      <c r="C344" s="20">
        <f>SUM(C345:C346)</f>
        <v>5186417.8800000008</v>
      </c>
      <c r="D344" s="20">
        <f t="shared" ref="D344:J344" si="101">SUM(D345:D346)</f>
        <v>432201.49</v>
      </c>
      <c r="E344" s="20">
        <f t="shared" si="101"/>
        <v>864402.98</v>
      </c>
      <c r="F344" s="20">
        <f t="shared" si="101"/>
        <v>1296604.47</v>
      </c>
      <c r="G344" s="20">
        <f t="shared" si="101"/>
        <v>0</v>
      </c>
      <c r="H344" s="20">
        <f t="shared" si="101"/>
        <v>432201.49</v>
      </c>
      <c r="I344" s="20">
        <f t="shared" si="101"/>
        <v>863202.98</v>
      </c>
      <c r="J344" s="20">
        <f t="shared" si="101"/>
        <v>1294804.47</v>
      </c>
      <c r="K344" s="27"/>
      <c r="L344" s="16"/>
      <c r="M344" s="17" t="s">
        <v>196</v>
      </c>
      <c r="N344" s="20">
        <v>5186.4178800000009</v>
      </c>
      <c r="O344" s="20">
        <v>1728.8059599999999</v>
      </c>
      <c r="P344" s="20">
        <v>2161.0074500000001</v>
      </c>
      <c r="Q344" s="20">
        <v>2593.2089400000004</v>
      </c>
      <c r="R344" s="20"/>
      <c r="S344" s="20">
        <v>1727.00596</v>
      </c>
      <c r="T344" s="20">
        <v>2159.2074500000003</v>
      </c>
      <c r="U344" s="20">
        <v>2591.4089400000003</v>
      </c>
    </row>
    <row r="345" spans="1:21" s="6" customFormat="1" ht="13.5" customHeight="1" x14ac:dyDescent="0.2">
      <c r="A345" s="16"/>
      <c r="B345" s="18" t="s">
        <v>0</v>
      </c>
      <c r="C345" s="21">
        <v>5186417.8800000008</v>
      </c>
      <c r="D345" s="21">
        <v>432201.49</v>
      </c>
      <c r="E345" s="21">
        <v>864402.98</v>
      </c>
      <c r="F345" s="21">
        <v>1296604.47</v>
      </c>
      <c r="G345" s="21"/>
      <c r="H345" s="21">
        <v>432201.49</v>
      </c>
      <c r="I345" s="21">
        <v>863202.98</v>
      </c>
      <c r="J345" s="21">
        <v>1294804.47</v>
      </c>
      <c r="K345" s="27"/>
      <c r="L345" s="16"/>
      <c r="M345" s="18" t="s">
        <v>0</v>
      </c>
      <c r="N345" s="14">
        <v>5186.4178800000009</v>
      </c>
      <c r="O345" s="14">
        <v>1728.8059599999999</v>
      </c>
      <c r="P345" s="14">
        <v>2161.0074500000001</v>
      </c>
      <c r="Q345" s="14">
        <v>2593.2089400000004</v>
      </c>
      <c r="R345" s="14"/>
      <c r="S345" s="14">
        <v>1727.00596</v>
      </c>
      <c r="T345" s="14">
        <v>2159.2074500000003</v>
      </c>
      <c r="U345" s="14">
        <v>2591.4089400000003</v>
      </c>
    </row>
    <row r="346" spans="1:21" s="6" customFormat="1" ht="13.5" customHeight="1" x14ac:dyDescent="0.2">
      <c r="A346" s="16"/>
      <c r="B346" s="18" t="s">
        <v>2</v>
      </c>
      <c r="C346" s="21">
        <v>0</v>
      </c>
      <c r="D346" s="21">
        <v>0</v>
      </c>
      <c r="E346" s="21">
        <v>0</v>
      </c>
      <c r="F346" s="21">
        <v>0</v>
      </c>
      <c r="G346" s="21"/>
      <c r="H346" s="21">
        <v>0</v>
      </c>
      <c r="I346" s="21">
        <v>0</v>
      </c>
      <c r="J346" s="21">
        <v>0</v>
      </c>
      <c r="K346" s="27"/>
      <c r="L346" s="16"/>
      <c r="M346" s="18" t="s">
        <v>2</v>
      </c>
      <c r="N346" s="21">
        <v>0</v>
      </c>
      <c r="O346" s="21">
        <v>0</v>
      </c>
      <c r="P346" s="21">
        <v>0</v>
      </c>
      <c r="Q346" s="21">
        <v>0</v>
      </c>
      <c r="R346" s="21"/>
      <c r="S346" s="21">
        <v>0</v>
      </c>
      <c r="T346" s="21">
        <v>0</v>
      </c>
      <c r="U346" s="21">
        <v>0</v>
      </c>
    </row>
    <row r="347" spans="1:21" ht="15" customHeight="1" x14ac:dyDescent="0.2">
      <c r="A347" s="8"/>
      <c r="B347" s="17" t="s">
        <v>65</v>
      </c>
      <c r="C347" s="20">
        <f>SUM(C348:C349)</f>
        <v>123778.96</v>
      </c>
      <c r="D347" s="20">
        <f t="shared" ref="D347:J347" si="102">SUM(D348:D349)</f>
        <v>30944.74</v>
      </c>
      <c r="E347" s="20">
        <f t="shared" si="102"/>
        <v>30944.74</v>
      </c>
      <c r="F347" s="20">
        <f t="shared" si="102"/>
        <v>55700.490000000005</v>
      </c>
      <c r="G347" s="20">
        <f t="shared" si="102"/>
        <v>0</v>
      </c>
      <c r="H347" s="20">
        <f t="shared" si="102"/>
        <v>30944.74</v>
      </c>
      <c r="I347" s="20">
        <f t="shared" si="102"/>
        <v>30944.74</v>
      </c>
      <c r="J347" s="20">
        <f t="shared" si="102"/>
        <v>55700.490000000005</v>
      </c>
      <c r="K347" s="27"/>
      <c r="L347" s="8"/>
      <c r="M347" s="17" t="s">
        <v>65</v>
      </c>
      <c r="N347" s="20">
        <v>123.77896000000001</v>
      </c>
      <c r="O347" s="20">
        <v>55.700530000000001</v>
      </c>
      <c r="P347" s="20">
        <v>55.700530000000001</v>
      </c>
      <c r="Q347" s="20">
        <v>80.456320000000005</v>
      </c>
      <c r="R347" s="20"/>
      <c r="S347" s="20">
        <v>55.700530000000001</v>
      </c>
      <c r="T347" s="20">
        <v>55.700530000000001</v>
      </c>
      <c r="U347" s="20">
        <v>80.456320000000005</v>
      </c>
    </row>
    <row r="348" spans="1:21" ht="17.25" customHeight="1" x14ac:dyDescent="0.45">
      <c r="A348" s="8"/>
      <c r="B348" s="18" t="s">
        <v>0</v>
      </c>
      <c r="C348" s="21">
        <v>123778.96</v>
      </c>
      <c r="D348" s="21">
        <v>30944.74</v>
      </c>
      <c r="E348" s="21">
        <v>30944.74</v>
      </c>
      <c r="F348" s="21">
        <v>55700.490000000005</v>
      </c>
      <c r="G348" s="21"/>
      <c r="H348" s="21">
        <v>30944.74</v>
      </c>
      <c r="I348" s="21">
        <v>30944.74</v>
      </c>
      <c r="J348" s="21">
        <v>55700.490000000005</v>
      </c>
      <c r="K348" s="47"/>
      <c r="L348" s="8"/>
      <c r="M348" s="18" t="s">
        <v>0</v>
      </c>
      <c r="N348" s="14">
        <v>123.77896000000001</v>
      </c>
      <c r="O348" s="14">
        <v>55.700530000000001</v>
      </c>
      <c r="P348" s="14">
        <v>55.700530000000001</v>
      </c>
      <c r="Q348" s="14">
        <v>80.456320000000005</v>
      </c>
      <c r="R348" s="14"/>
      <c r="S348" s="14">
        <v>55.700530000000001</v>
      </c>
      <c r="T348" s="14">
        <v>55.700530000000001</v>
      </c>
      <c r="U348" s="14">
        <v>80.456320000000005</v>
      </c>
    </row>
    <row r="349" spans="1:21" ht="13.5" customHeight="1" x14ac:dyDescent="0.2">
      <c r="A349" s="8"/>
      <c r="B349" s="18" t="s">
        <v>2</v>
      </c>
      <c r="C349" s="21">
        <v>0</v>
      </c>
      <c r="D349" s="21">
        <v>0</v>
      </c>
      <c r="E349" s="21">
        <v>0</v>
      </c>
      <c r="F349" s="21">
        <v>0</v>
      </c>
      <c r="G349" s="21"/>
      <c r="H349" s="21">
        <v>0</v>
      </c>
      <c r="I349" s="21">
        <v>0</v>
      </c>
      <c r="J349" s="21">
        <v>0</v>
      </c>
      <c r="K349" s="27"/>
      <c r="L349" s="8"/>
      <c r="M349" s="18" t="s">
        <v>2</v>
      </c>
      <c r="N349" s="21">
        <v>0</v>
      </c>
      <c r="O349" s="21">
        <v>0</v>
      </c>
      <c r="P349" s="21">
        <v>0</v>
      </c>
      <c r="Q349" s="21">
        <v>0</v>
      </c>
      <c r="R349" s="21"/>
      <c r="S349" s="21">
        <v>0</v>
      </c>
      <c r="T349" s="21">
        <v>0</v>
      </c>
      <c r="U349" s="21">
        <v>0</v>
      </c>
    </row>
    <row r="350" spans="1:21" s="6" customFormat="1" ht="21" customHeight="1" x14ac:dyDescent="0.2">
      <c r="A350" s="16"/>
      <c r="B350" s="17" t="s">
        <v>142</v>
      </c>
      <c r="C350" s="20">
        <f>SUM(C351:C352)</f>
        <v>261447.18</v>
      </c>
      <c r="D350" s="20">
        <f t="shared" ref="D350:J350" si="103">SUM(D351:D352)</f>
        <v>32480</v>
      </c>
      <c r="E350" s="20">
        <f t="shared" si="103"/>
        <v>64960</v>
      </c>
      <c r="F350" s="20">
        <f t="shared" si="103"/>
        <v>150050.87</v>
      </c>
      <c r="G350" s="20">
        <f t="shared" si="103"/>
        <v>0</v>
      </c>
      <c r="H350" s="20">
        <f t="shared" si="103"/>
        <v>32480</v>
      </c>
      <c r="I350" s="20">
        <f t="shared" si="103"/>
        <v>64960</v>
      </c>
      <c r="J350" s="20">
        <f t="shared" si="103"/>
        <v>150050.87</v>
      </c>
      <c r="K350" s="27"/>
      <c r="L350" s="16"/>
      <c r="M350" s="17" t="s">
        <v>142</v>
      </c>
      <c r="N350" s="20">
        <v>261.44718</v>
      </c>
      <c r="O350" s="20">
        <v>182.53086999999999</v>
      </c>
      <c r="P350" s="20">
        <v>215.01086999999998</v>
      </c>
      <c r="Q350" s="20">
        <v>300.10174000000001</v>
      </c>
      <c r="R350" s="20"/>
      <c r="S350" s="20">
        <v>182.53086999999999</v>
      </c>
      <c r="T350" s="20">
        <v>215.01086999999998</v>
      </c>
      <c r="U350" s="20">
        <v>300.10174000000001</v>
      </c>
    </row>
    <row r="351" spans="1:21" s="6" customFormat="1" ht="13.5" customHeight="1" x14ac:dyDescent="0.2">
      <c r="A351" s="16"/>
      <c r="B351" s="18" t="s">
        <v>0</v>
      </c>
      <c r="C351" s="21">
        <v>261447.18</v>
      </c>
      <c r="D351" s="21">
        <v>32480</v>
      </c>
      <c r="E351" s="21">
        <v>64960</v>
      </c>
      <c r="F351" s="21">
        <v>150050.87</v>
      </c>
      <c r="G351" s="21"/>
      <c r="H351" s="21">
        <v>32480</v>
      </c>
      <c r="I351" s="21">
        <v>64960</v>
      </c>
      <c r="J351" s="21">
        <v>150050.87</v>
      </c>
      <c r="K351" s="27"/>
      <c r="L351" s="16"/>
      <c r="M351" s="18" t="s">
        <v>0</v>
      </c>
      <c r="N351" s="14">
        <v>261.44718</v>
      </c>
      <c r="O351" s="14">
        <v>182.53086999999999</v>
      </c>
      <c r="P351" s="14">
        <v>215.01086999999998</v>
      </c>
      <c r="Q351" s="14">
        <v>300.10174000000001</v>
      </c>
      <c r="R351" s="14"/>
      <c r="S351" s="14">
        <v>182.53086999999999</v>
      </c>
      <c r="T351" s="14">
        <v>215.01086999999998</v>
      </c>
      <c r="U351" s="14">
        <v>300.10174000000001</v>
      </c>
    </row>
    <row r="352" spans="1:21" s="6" customFormat="1" ht="13.5" customHeight="1" x14ac:dyDescent="0.2">
      <c r="A352" s="16"/>
      <c r="B352" s="18" t="s">
        <v>2</v>
      </c>
      <c r="C352" s="21">
        <v>0</v>
      </c>
      <c r="D352" s="21">
        <v>0</v>
      </c>
      <c r="E352" s="21">
        <v>0</v>
      </c>
      <c r="F352" s="21">
        <v>0</v>
      </c>
      <c r="G352" s="21"/>
      <c r="H352" s="21">
        <v>0</v>
      </c>
      <c r="I352" s="21">
        <v>0</v>
      </c>
      <c r="J352" s="21">
        <v>0</v>
      </c>
      <c r="K352" s="27"/>
      <c r="L352" s="16"/>
      <c r="M352" s="18" t="s">
        <v>2</v>
      </c>
      <c r="N352" s="21">
        <v>0</v>
      </c>
      <c r="O352" s="21">
        <v>0</v>
      </c>
      <c r="P352" s="21">
        <v>0</v>
      </c>
      <c r="Q352" s="21">
        <v>0</v>
      </c>
      <c r="R352" s="21"/>
      <c r="S352" s="21">
        <v>0</v>
      </c>
      <c r="T352" s="21">
        <v>0</v>
      </c>
      <c r="U352" s="21">
        <v>0</v>
      </c>
    </row>
    <row r="353" spans="1:21" s="6" customFormat="1" ht="13.5" customHeight="1" x14ac:dyDescent="0.2">
      <c r="A353" s="16"/>
      <c r="B353" s="17" t="s">
        <v>62</v>
      </c>
      <c r="C353" s="20">
        <f>SUM(C354:C355)</f>
        <v>6204601.4500000002</v>
      </c>
      <c r="D353" s="20">
        <f t="shared" ref="D353:J353" si="104">SUM(D354:D355)</f>
        <v>530899</v>
      </c>
      <c r="E353" s="20">
        <f t="shared" si="104"/>
        <v>1061798</v>
      </c>
      <c r="F353" s="20">
        <f t="shared" si="104"/>
        <v>1592697</v>
      </c>
      <c r="G353" s="20">
        <f t="shared" si="104"/>
        <v>0</v>
      </c>
      <c r="H353" s="20">
        <f t="shared" si="104"/>
        <v>530899</v>
      </c>
      <c r="I353" s="20">
        <f t="shared" si="104"/>
        <v>1061798</v>
      </c>
      <c r="J353" s="20">
        <f t="shared" si="104"/>
        <v>1592697</v>
      </c>
      <c r="K353" s="27"/>
      <c r="L353" s="16"/>
      <c r="M353" s="17" t="s">
        <v>62</v>
      </c>
      <c r="N353" s="20">
        <v>6204.6014500000001</v>
      </c>
      <c r="O353" s="20">
        <v>2123.596</v>
      </c>
      <c r="P353" s="20">
        <v>2654.4949999999999</v>
      </c>
      <c r="Q353" s="20">
        <v>3185.3939999999998</v>
      </c>
      <c r="R353" s="20"/>
      <c r="S353" s="20">
        <v>2123.596</v>
      </c>
      <c r="T353" s="20">
        <v>2654.4949999999999</v>
      </c>
      <c r="U353" s="20">
        <v>3185.3939999999998</v>
      </c>
    </row>
    <row r="354" spans="1:21" s="6" customFormat="1" ht="13.5" customHeight="1" x14ac:dyDescent="0.2">
      <c r="A354" s="16"/>
      <c r="B354" s="18" t="s">
        <v>0</v>
      </c>
      <c r="C354" s="21">
        <v>6204601.4500000002</v>
      </c>
      <c r="D354" s="21">
        <v>530899</v>
      </c>
      <c r="E354" s="21">
        <v>1061798</v>
      </c>
      <c r="F354" s="21">
        <v>1592697</v>
      </c>
      <c r="G354" s="21"/>
      <c r="H354" s="21">
        <v>530899</v>
      </c>
      <c r="I354" s="21">
        <v>1061798</v>
      </c>
      <c r="J354" s="21">
        <v>1592697</v>
      </c>
      <c r="K354" s="27"/>
      <c r="L354" s="16"/>
      <c r="M354" s="18" t="s">
        <v>0</v>
      </c>
      <c r="N354" s="14">
        <v>6204.6014500000001</v>
      </c>
      <c r="O354" s="14">
        <v>2123.596</v>
      </c>
      <c r="P354" s="14">
        <v>2654.4949999999999</v>
      </c>
      <c r="Q354" s="14">
        <v>3185.3939999999998</v>
      </c>
      <c r="R354" s="14"/>
      <c r="S354" s="14">
        <v>2123.596</v>
      </c>
      <c r="T354" s="14">
        <v>2654.4949999999999</v>
      </c>
      <c r="U354" s="14">
        <v>3185.3939999999998</v>
      </c>
    </row>
    <row r="355" spans="1:21" s="6" customFormat="1" ht="13.5" customHeight="1" x14ac:dyDescent="0.2">
      <c r="A355" s="16"/>
      <c r="B355" s="18" t="s">
        <v>137</v>
      </c>
      <c r="C355" s="21">
        <v>0</v>
      </c>
      <c r="D355" s="21">
        <v>0</v>
      </c>
      <c r="E355" s="21">
        <v>0</v>
      </c>
      <c r="F355" s="21">
        <v>0</v>
      </c>
      <c r="G355" s="21"/>
      <c r="H355" s="21">
        <v>0</v>
      </c>
      <c r="I355" s="21">
        <v>0</v>
      </c>
      <c r="J355" s="21">
        <v>0</v>
      </c>
      <c r="K355" s="27"/>
      <c r="L355" s="16"/>
      <c r="M355" s="18" t="s">
        <v>137</v>
      </c>
      <c r="N355" s="21">
        <v>0</v>
      </c>
      <c r="O355" s="21">
        <v>0</v>
      </c>
      <c r="P355" s="21">
        <v>0</v>
      </c>
      <c r="Q355" s="21">
        <v>0</v>
      </c>
      <c r="R355" s="21"/>
      <c r="S355" s="21">
        <v>0</v>
      </c>
      <c r="T355" s="21">
        <v>0</v>
      </c>
      <c r="U355" s="21">
        <v>0</v>
      </c>
    </row>
    <row r="356" spans="1:21" s="6" customFormat="1" ht="13.5" customHeight="1" x14ac:dyDescent="0.2">
      <c r="A356" s="16"/>
      <c r="B356" s="17" t="s">
        <v>210</v>
      </c>
      <c r="C356" s="20">
        <f>SUM(C357:C358)</f>
        <v>8616563.2100000009</v>
      </c>
      <c r="D356" s="20">
        <f t="shared" ref="D356:J356" si="105">SUM(D357:D358)</f>
        <v>102072.4</v>
      </c>
      <c r="E356" s="20">
        <f t="shared" si="105"/>
        <v>820120</v>
      </c>
      <c r="F356" s="20">
        <f t="shared" si="105"/>
        <v>1538167.6</v>
      </c>
      <c r="G356" s="20">
        <f t="shared" si="105"/>
        <v>0</v>
      </c>
      <c r="H356" s="20">
        <f t="shared" si="105"/>
        <v>102072.4</v>
      </c>
      <c r="I356" s="20">
        <f t="shared" si="105"/>
        <v>820120</v>
      </c>
      <c r="J356" s="20">
        <f t="shared" si="105"/>
        <v>1538167.6</v>
      </c>
      <c r="K356" s="27"/>
      <c r="L356" s="16"/>
      <c r="M356" s="17" t="s">
        <v>210</v>
      </c>
      <c r="N356" s="20">
        <v>8616.5632100000003</v>
      </c>
      <c r="O356" s="20">
        <v>2256.2152000000001</v>
      </c>
      <c r="P356" s="20">
        <v>2974.2628</v>
      </c>
      <c r="Q356" s="20">
        <v>3692.3103999999998</v>
      </c>
      <c r="R356" s="20"/>
      <c r="S356" s="20">
        <v>2256.2152000000001</v>
      </c>
      <c r="T356" s="20">
        <v>2974.2628</v>
      </c>
      <c r="U356" s="20">
        <v>3692.3103999999998</v>
      </c>
    </row>
    <row r="357" spans="1:21" s="6" customFormat="1" ht="13.5" customHeight="1" x14ac:dyDescent="0.2">
      <c r="A357" s="16"/>
      <c r="B357" s="18" t="s">
        <v>0</v>
      </c>
      <c r="C357" s="21">
        <v>8616563.2100000009</v>
      </c>
      <c r="D357" s="21">
        <v>102072.4</v>
      </c>
      <c r="E357" s="21">
        <v>820120</v>
      </c>
      <c r="F357" s="21">
        <v>1538167.6</v>
      </c>
      <c r="G357" s="21"/>
      <c r="H357" s="21">
        <v>102072.4</v>
      </c>
      <c r="I357" s="21">
        <v>820120</v>
      </c>
      <c r="J357" s="21">
        <v>1538167.6</v>
      </c>
      <c r="K357" s="27"/>
      <c r="L357" s="16"/>
      <c r="M357" s="18" t="s">
        <v>0</v>
      </c>
      <c r="N357" s="14">
        <v>8616.5632100000003</v>
      </c>
      <c r="O357" s="14">
        <v>2256.2152000000001</v>
      </c>
      <c r="P357" s="14">
        <v>2974.2628</v>
      </c>
      <c r="Q357" s="14">
        <v>3692.3103999999998</v>
      </c>
      <c r="R357" s="14"/>
      <c r="S357" s="14">
        <v>2256.2152000000001</v>
      </c>
      <c r="T357" s="14">
        <v>2974.2628</v>
      </c>
      <c r="U357" s="14">
        <v>3692.3103999999998</v>
      </c>
    </row>
    <row r="358" spans="1:21" s="6" customFormat="1" ht="13.5" customHeight="1" x14ac:dyDescent="0.2">
      <c r="A358" s="16"/>
      <c r="B358" s="18" t="s">
        <v>2</v>
      </c>
      <c r="C358" s="21">
        <v>0</v>
      </c>
      <c r="D358" s="21">
        <v>0</v>
      </c>
      <c r="E358" s="21">
        <v>0</v>
      </c>
      <c r="F358" s="21">
        <v>0</v>
      </c>
      <c r="G358" s="21"/>
      <c r="H358" s="21">
        <v>0</v>
      </c>
      <c r="I358" s="21">
        <v>0</v>
      </c>
      <c r="J358" s="21">
        <v>0</v>
      </c>
      <c r="K358" s="27"/>
      <c r="L358" s="16"/>
      <c r="M358" s="18" t="s">
        <v>2</v>
      </c>
      <c r="N358" s="21">
        <v>0</v>
      </c>
      <c r="O358" s="21">
        <v>0</v>
      </c>
      <c r="P358" s="21">
        <v>0</v>
      </c>
      <c r="Q358" s="21">
        <v>0</v>
      </c>
      <c r="R358" s="21"/>
      <c r="S358" s="21">
        <v>0</v>
      </c>
      <c r="T358" s="21">
        <v>0</v>
      </c>
      <c r="U358" s="21">
        <v>0</v>
      </c>
    </row>
    <row r="359" spans="1:21" s="6" customFormat="1" ht="13.5" customHeight="1" x14ac:dyDescent="0.2">
      <c r="A359" s="16"/>
      <c r="B359" s="17" t="s">
        <v>139</v>
      </c>
      <c r="C359" s="20">
        <f>SUM(C360:C361)</f>
        <v>15008135</v>
      </c>
      <c r="D359" s="20">
        <f t="shared" ref="D359:J359" si="106">SUM(D360:D361)</f>
        <v>1232227</v>
      </c>
      <c r="E359" s="20">
        <f t="shared" si="106"/>
        <v>2464455</v>
      </c>
      <c r="F359" s="20">
        <f t="shared" si="106"/>
        <v>3696683</v>
      </c>
      <c r="G359" s="20">
        <f t="shared" si="106"/>
        <v>0</v>
      </c>
      <c r="H359" s="20">
        <f t="shared" si="106"/>
        <v>1232227</v>
      </c>
      <c r="I359" s="20">
        <f t="shared" si="106"/>
        <v>2464455</v>
      </c>
      <c r="J359" s="20">
        <f t="shared" si="106"/>
        <v>3696683</v>
      </c>
      <c r="K359" s="27"/>
      <c r="L359" s="16"/>
      <c r="M359" s="17" t="s">
        <v>139</v>
      </c>
      <c r="N359" s="20">
        <v>7295.4359999999997</v>
      </c>
      <c r="O359" s="20">
        <v>2456.4123</v>
      </c>
      <c r="P359" s="20">
        <v>2886.0124500000002</v>
      </c>
      <c r="Q359" s="20">
        <v>3610.8172799999998</v>
      </c>
      <c r="R359" s="20"/>
      <c r="S359" s="20">
        <v>2456.4123</v>
      </c>
      <c r="T359" s="20">
        <v>2886.0124500000002</v>
      </c>
      <c r="U359" s="20">
        <v>3033.6147900000001</v>
      </c>
    </row>
    <row r="360" spans="1:21" s="6" customFormat="1" ht="13.5" customHeight="1" x14ac:dyDescent="0.2">
      <c r="A360" s="16"/>
      <c r="B360" s="18" t="s">
        <v>0</v>
      </c>
      <c r="C360" s="21">
        <v>15008135</v>
      </c>
      <c r="D360" s="21">
        <v>1232227</v>
      </c>
      <c r="E360" s="21">
        <v>2464455</v>
      </c>
      <c r="F360" s="21">
        <v>3696683</v>
      </c>
      <c r="G360" s="21"/>
      <c r="H360" s="21">
        <v>1232227</v>
      </c>
      <c r="I360" s="21">
        <v>2464455</v>
      </c>
      <c r="J360" s="21">
        <v>3696683</v>
      </c>
      <c r="K360" s="27"/>
      <c r="L360" s="16"/>
      <c r="M360" s="18" t="s">
        <v>0</v>
      </c>
      <c r="N360" s="14">
        <v>7295.4359999999997</v>
      </c>
      <c r="O360" s="21">
        <v>2456.4123</v>
      </c>
      <c r="P360" s="21">
        <v>2886.0124500000002</v>
      </c>
      <c r="Q360" s="21">
        <v>3610.8172799999998</v>
      </c>
      <c r="R360" s="21"/>
      <c r="S360" s="21">
        <v>2456.4123</v>
      </c>
      <c r="T360" s="14">
        <v>2886.0124500000002</v>
      </c>
      <c r="U360" s="14">
        <v>3033.6147900000001</v>
      </c>
    </row>
    <row r="361" spans="1:21" s="6" customFormat="1" ht="13.5" customHeight="1" x14ac:dyDescent="0.2">
      <c r="A361" s="16"/>
      <c r="B361" s="18" t="s">
        <v>2</v>
      </c>
      <c r="C361" s="21">
        <v>0</v>
      </c>
      <c r="D361" s="21">
        <v>0</v>
      </c>
      <c r="E361" s="21">
        <v>0</v>
      </c>
      <c r="F361" s="21">
        <v>0</v>
      </c>
      <c r="G361" s="21"/>
      <c r="H361" s="21">
        <v>0</v>
      </c>
      <c r="I361" s="21">
        <v>0</v>
      </c>
      <c r="J361" s="21">
        <v>0</v>
      </c>
      <c r="K361" s="27"/>
      <c r="L361" s="16"/>
      <c r="M361" s="18" t="s">
        <v>2</v>
      </c>
      <c r="N361" s="21">
        <v>0</v>
      </c>
      <c r="O361" s="21">
        <v>0</v>
      </c>
      <c r="P361" s="21">
        <v>0</v>
      </c>
      <c r="Q361" s="21">
        <v>0</v>
      </c>
      <c r="R361" s="21"/>
      <c r="S361" s="21">
        <v>0</v>
      </c>
      <c r="T361" s="21">
        <v>0</v>
      </c>
      <c r="U361" s="21">
        <v>0</v>
      </c>
    </row>
    <row r="362" spans="1:21" s="6" customFormat="1" ht="13.5" customHeight="1" x14ac:dyDescent="0.2">
      <c r="A362" s="16"/>
      <c r="B362" s="17" t="s">
        <v>151</v>
      </c>
      <c r="C362" s="20">
        <f>SUM(C363:C364)</f>
        <v>7808635.2800000003</v>
      </c>
      <c r="D362" s="20">
        <f t="shared" ref="D362:J362" si="107">SUM(D363:D364)</f>
        <v>177273.75</v>
      </c>
      <c r="E362" s="20">
        <f t="shared" si="107"/>
        <v>826379.73</v>
      </c>
      <c r="F362" s="20">
        <f t="shared" si="107"/>
        <v>1557689.81</v>
      </c>
      <c r="G362" s="20">
        <f t="shared" si="107"/>
        <v>0</v>
      </c>
      <c r="H362" s="20">
        <f t="shared" si="107"/>
        <v>126651.24</v>
      </c>
      <c r="I362" s="20">
        <f t="shared" si="107"/>
        <v>308134.53999999998</v>
      </c>
      <c r="J362" s="20">
        <f t="shared" si="107"/>
        <v>1459735.56</v>
      </c>
      <c r="K362" s="27"/>
      <c r="L362" s="16"/>
      <c r="M362" s="17" t="s">
        <v>151</v>
      </c>
      <c r="N362" s="20">
        <v>7808.6352800000004</v>
      </c>
      <c r="O362" s="20">
        <v>2166.4083999999998</v>
      </c>
      <c r="P362" s="20">
        <v>2775.1269900000002</v>
      </c>
      <c r="Q362" s="20">
        <v>3466.0496800000001</v>
      </c>
      <c r="R362" s="20"/>
      <c r="S362" s="20">
        <v>2146.5405799999999</v>
      </c>
      <c r="T362" s="20">
        <v>2296.1612400000004</v>
      </c>
      <c r="U362" s="20">
        <v>2715.1390000000001</v>
      </c>
    </row>
    <row r="363" spans="1:21" s="6" customFormat="1" ht="13.5" customHeight="1" x14ac:dyDescent="0.2">
      <c r="A363" s="16"/>
      <c r="B363" s="18" t="s">
        <v>0</v>
      </c>
      <c r="C363" s="21">
        <v>7808635.2800000003</v>
      </c>
      <c r="D363" s="21">
        <v>177273.75</v>
      </c>
      <c r="E363" s="21">
        <v>826379.73</v>
      </c>
      <c r="F363" s="21">
        <v>1557689.81</v>
      </c>
      <c r="G363" s="21"/>
      <c r="H363" s="21">
        <v>126651.24</v>
      </c>
      <c r="I363" s="21">
        <v>308134.53999999998</v>
      </c>
      <c r="J363" s="21">
        <v>1459735.56</v>
      </c>
      <c r="K363" s="27"/>
      <c r="L363" s="16"/>
      <c r="M363" s="18" t="s">
        <v>0</v>
      </c>
      <c r="N363" s="14">
        <v>7808.6352800000004</v>
      </c>
      <c r="O363" s="14">
        <v>2166.4083999999998</v>
      </c>
      <c r="P363" s="14">
        <v>2775.1269900000002</v>
      </c>
      <c r="Q363" s="14">
        <v>3466.0496800000001</v>
      </c>
      <c r="R363" s="14"/>
      <c r="S363" s="14">
        <v>2146.5405799999999</v>
      </c>
      <c r="T363" s="14">
        <v>2296.1612400000004</v>
      </c>
      <c r="U363" s="14">
        <v>2715.1390000000001</v>
      </c>
    </row>
    <row r="364" spans="1:21" s="6" customFormat="1" ht="13.5" customHeight="1" x14ac:dyDescent="0.2">
      <c r="A364" s="16"/>
      <c r="B364" s="18" t="s">
        <v>2</v>
      </c>
      <c r="C364" s="21">
        <v>0</v>
      </c>
      <c r="D364" s="21">
        <v>0</v>
      </c>
      <c r="E364" s="21">
        <v>0</v>
      </c>
      <c r="F364" s="21">
        <v>0</v>
      </c>
      <c r="G364" s="21"/>
      <c r="H364" s="21">
        <v>0</v>
      </c>
      <c r="I364" s="21">
        <v>0</v>
      </c>
      <c r="J364" s="21">
        <v>0</v>
      </c>
      <c r="K364" s="27"/>
      <c r="L364" s="16"/>
      <c r="M364" s="18" t="s">
        <v>2</v>
      </c>
      <c r="N364" s="21">
        <v>0</v>
      </c>
      <c r="O364" s="21">
        <v>0</v>
      </c>
      <c r="P364" s="21">
        <v>0</v>
      </c>
      <c r="Q364" s="21">
        <v>0</v>
      </c>
      <c r="R364" s="21"/>
      <c r="S364" s="21">
        <v>0</v>
      </c>
      <c r="T364" s="21">
        <v>0</v>
      </c>
      <c r="U364" s="21">
        <v>0</v>
      </c>
    </row>
    <row r="365" spans="1:21" ht="30" customHeight="1" x14ac:dyDescent="0.2">
      <c r="A365" s="8"/>
      <c r="B365" s="17" t="s">
        <v>191</v>
      </c>
      <c r="C365" s="20">
        <f>C366+C367</f>
        <v>774913.56</v>
      </c>
      <c r="D365" s="20">
        <f>D366+D367</f>
        <v>0</v>
      </c>
      <c r="E365" s="20">
        <f>E366+E367</f>
        <v>0</v>
      </c>
      <c r="F365" s="20">
        <f>F366+F367</f>
        <v>44712.76</v>
      </c>
      <c r="G365" s="20"/>
      <c r="H365" s="20">
        <f>H366+H367</f>
        <v>0</v>
      </c>
      <c r="I365" s="20">
        <f>I366+I367</f>
        <v>0</v>
      </c>
      <c r="J365" s="20">
        <f>J366+J367</f>
        <v>44712.76</v>
      </c>
      <c r="K365" s="27"/>
      <c r="L365" s="8"/>
      <c r="M365" s="17" t="s">
        <v>191</v>
      </c>
      <c r="N365" s="20">
        <v>774.91356000000007</v>
      </c>
      <c r="O365" s="20">
        <v>263.63209999999998</v>
      </c>
      <c r="P365" s="20">
        <v>289.58335</v>
      </c>
      <c r="Q365" s="20">
        <v>411.43086</v>
      </c>
      <c r="R365" s="20"/>
      <c r="S365" s="20">
        <v>164.23557</v>
      </c>
      <c r="T365" s="20">
        <v>176.86887000000002</v>
      </c>
      <c r="U365" s="20">
        <v>286.28997000000004</v>
      </c>
    </row>
    <row r="366" spans="1:21" ht="13.5" customHeight="1" x14ac:dyDescent="0.2">
      <c r="A366" s="8"/>
      <c r="B366" s="18" t="s">
        <v>0</v>
      </c>
      <c r="C366" s="21">
        <v>774913.56</v>
      </c>
      <c r="D366" s="21">
        <v>0</v>
      </c>
      <c r="E366" s="21">
        <v>0</v>
      </c>
      <c r="F366" s="21">
        <v>44712.76</v>
      </c>
      <c r="G366" s="21"/>
      <c r="H366" s="21">
        <v>0</v>
      </c>
      <c r="I366" s="21">
        <v>0</v>
      </c>
      <c r="J366" s="21">
        <v>44712.76</v>
      </c>
      <c r="K366" s="27"/>
      <c r="L366" s="8"/>
      <c r="M366" s="18" t="s">
        <v>0</v>
      </c>
      <c r="N366" s="14">
        <v>774.91356000000007</v>
      </c>
      <c r="O366" s="14">
        <v>263.63209999999998</v>
      </c>
      <c r="P366" s="14">
        <v>289.58335</v>
      </c>
      <c r="Q366" s="14">
        <v>411.43086</v>
      </c>
      <c r="R366" s="14"/>
      <c r="S366" s="14">
        <v>164.23557</v>
      </c>
      <c r="T366" s="14">
        <v>176.86887000000002</v>
      </c>
      <c r="U366" s="14">
        <v>286.28997000000004</v>
      </c>
    </row>
    <row r="367" spans="1:21" ht="13.5" customHeight="1" x14ac:dyDescent="0.2">
      <c r="A367" s="8"/>
      <c r="B367" s="18" t="s">
        <v>2</v>
      </c>
      <c r="C367" s="21">
        <v>0</v>
      </c>
      <c r="D367" s="21">
        <v>0</v>
      </c>
      <c r="E367" s="21">
        <v>0</v>
      </c>
      <c r="F367" s="21">
        <v>0</v>
      </c>
      <c r="G367" s="21"/>
      <c r="H367" s="21">
        <v>0</v>
      </c>
      <c r="I367" s="21">
        <v>0</v>
      </c>
      <c r="J367" s="21">
        <v>0</v>
      </c>
      <c r="K367" s="27"/>
      <c r="L367" s="8"/>
      <c r="M367" s="18" t="s">
        <v>2</v>
      </c>
      <c r="N367" s="21">
        <v>0</v>
      </c>
      <c r="O367" s="21">
        <v>0</v>
      </c>
      <c r="P367" s="21">
        <v>0</v>
      </c>
      <c r="Q367" s="21">
        <v>0</v>
      </c>
      <c r="R367" s="21"/>
      <c r="S367" s="21">
        <v>0</v>
      </c>
      <c r="T367" s="21">
        <v>0</v>
      </c>
      <c r="U367" s="21">
        <v>0</v>
      </c>
    </row>
    <row r="368" spans="1:21" ht="14.25" customHeight="1" x14ac:dyDescent="0.2">
      <c r="A368" s="8"/>
      <c r="B368" s="17" t="s">
        <v>193</v>
      </c>
      <c r="C368" s="20">
        <f>SUM(C369:C370)</f>
        <v>1349773.9583999999</v>
      </c>
      <c r="D368" s="20">
        <f t="shared" ref="D368:J368" si="108">SUM(D369:D370)</f>
        <v>112481.1632</v>
      </c>
      <c r="E368" s="20">
        <f t="shared" si="108"/>
        <v>224962.32639999999</v>
      </c>
      <c r="F368" s="20">
        <f t="shared" si="108"/>
        <v>337443.48959999997</v>
      </c>
      <c r="G368" s="20">
        <f t="shared" si="108"/>
        <v>0</v>
      </c>
      <c r="H368" s="20">
        <f t="shared" si="108"/>
        <v>0</v>
      </c>
      <c r="I368" s="20">
        <f t="shared" si="108"/>
        <v>100881.16</v>
      </c>
      <c r="J368" s="20">
        <f t="shared" si="108"/>
        <v>221482.32</v>
      </c>
      <c r="K368" s="60"/>
      <c r="L368" s="8"/>
      <c r="M368" s="17" t="s">
        <v>193</v>
      </c>
      <c r="N368" s="20">
        <v>1367.7307584</v>
      </c>
      <c r="O368" s="20">
        <v>449.92465279999999</v>
      </c>
      <c r="P368" s="20">
        <v>562.40581599999996</v>
      </c>
      <c r="Q368" s="20">
        <v>677.45223634285708</v>
      </c>
      <c r="R368" s="20"/>
      <c r="S368" s="20">
        <v>333.96348</v>
      </c>
      <c r="T368" s="20">
        <v>430.95569</v>
      </c>
      <c r="U368" s="20">
        <v>558.92580000000009</v>
      </c>
    </row>
    <row r="369" spans="1:21" ht="13.5" customHeight="1" x14ac:dyDescent="0.2">
      <c r="A369" s="8"/>
      <c r="B369" s="18" t="s">
        <v>0</v>
      </c>
      <c r="C369" s="21">
        <v>1349773.9583999999</v>
      </c>
      <c r="D369" s="21">
        <v>112481.1632</v>
      </c>
      <c r="E369" s="21">
        <v>224962.32639999999</v>
      </c>
      <c r="F369" s="21">
        <v>337443.48959999997</v>
      </c>
      <c r="G369" s="21"/>
      <c r="H369" s="21">
        <v>0</v>
      </c>
      <c r="I369" s="21">
        <v>100881.16</v>
      </c>
      <c r="J369" s="21">
        <v>221482.32</v>
      </c>
      <c r="K369" s="60"/>
      <c r="L369" s="8"/>
      <c r="M369" s="18" t="s">
        <v>0</v>
      </c>
      <c r="N369" s="14">
        <v>1367.7307584</v>
      </c>
      <c r="O369" s="14">
        <v>449.92465279999999</v>
      </c>
      <c r="P369" s="14">
        <v>562.40581599999996</v>
      </c>
      <c r="Q369" s="14">
        <v>677.45223634285708</v>
      </c>
      <c r="R369" s="14"/>
      <c r="S369" s="14">
        <v>333.96348</v>
      </c>
      <c r="T369" s="14">
        <v>430.95569</v>
      </c>
      <c r="U369" s="14">
        <v>558.92580000000009</v>
      </c>
    </row>
    <row r="370" spans="1:21" ht="13.5" customHeight="1" x14ac:dyDescent="0.2">
      <c r="A370" s="8"/>
      <c r="B370" s="18" t="s">
        <v>2</v>
      </c>
      <c r="C370" s="21">
        <v>0</v>
      </c>
      <c r="D370" s="21">
        <v>0</v>
      </c>
      <c r="E370" s="21">
        <v>0</v>
      </c>
      <c r="F370" s="21">
        <v>0</v>
      </c>
      <c r="G370" s="21"/>
      <c r="H370" s="21">
        <v>0</v>
      </c>
      <c r="I370" s="21">
        <v>0</v>
      </c>
      <c r="J370" s="21">
        <v>0</v>
      </c>
      <c r="K370" s="60"/>
      <c r="L370" s="8"/>
      <c r="M370" s="18" t="s">
        <v>2</v>
      </c>
      <c r="N370" s="21">
        <v>0</v>
      </c>
      <c r="O370" s="21">
        <v>0</v>
      </c>
      <c r="P370" s="21">
        <v>0</v>
      </c>
      <c r="Q370" s="21">
        <v>0</v>
      </c>
      <c r="R370" s="21"/>
      <c r="S370" s="21">
        <v>0</v>
      </c>
      <c r="T370" s="21">
        <v>0</v>
      </c>
      <c r="U370" s="21">
        <v>0</v>
      </c>
    </row>
    <row r="371" spans="1:21" ht="13.5" customHeight="1" x14ac:dyDescent="0.2">
      <c r="A371" s="16" t="s">
        <v>167</v>
      </c>
      <c r="B371" s="22" t="s">
        <v>66</v>
      </c>
      <c r="C371" s="14"/>
      <c r="D371" s="14"/>
      <c r="E371" s="14"/>
      <c r="F371" s="14"/>
      <c r="G371" s="14"/>
      <c r="H371" s="14"/>
      <c r="I371" s="14"/>
      <c r="J371" s="14"/>
      <c r="K371" s="60"/>
      <c r="L371" s="16" t="s">
        <v>167</v>
      </c>
      <c r="M371" s="22" t="s">
        <v>66</v>
      </c>
      <c r="N371" s="14">
        <v>0</v>
      </c>
      <c r="O371" s="14">
        <v>0</v>
      </c>
      <c r="P371" s="14">
        <v>0</v>
      </c>
      <c r="Q371" s="14">
        <v>0</v>
      </c>
      <c r="R371" s="14"/>
      <c r="S371" s="14">
        <v>0</v>
      </c>
      <c r="T371" s="14">
        <v>0</v>
      </c>
      <c r="U371" s="14">
        <v>0</v>
      </c>
    </row>
    <row r="372" spans="1:21" ht="13.5" customHeight="1" x14ac:dyDescent="0.2">
      <c r="A372" s="8"/>
      <c r="B372" s="17" t="s">
        <v>21</v>
      </c>
      <c r="C372" s="20">
        <f>C373+C374</f>
        <v>257695768.46000001</v>
      </c>
      <c r="D372" s="20">
        <f>D373+D374</f>
        <v>4678598.1500000004</v>
      </c>
      <c r="E372" s="20">
        <f>E373+E374</f>
        <v>15628447.800000003</v>
      </c>
      <c r="F372" s="20">
        <f>F373+F374</f>
        <v>25656192.400000006</v>
      </c>
      <c r="G372" s="20"/>
      <c r="H372" s="20">
        <f>H373+H374</f>
        <v>2961044.08</v>
      </c>
      <c r="I372" s="20">
        <f>I373+I374</f>
        <v>11678534.380000001</v>
      </c>
      <c r="J372" s="20">
        <f>J373+J374</f>
        <v>19482514.239999998</v>
      </c>
      <c r="K372" s="27"/>
      <c r="L372" s="8"/>
      <c r="M372" s="17" t="s">
        <v>21</v>
      </c>
      <c r="N372" s="20">
        <v>261644.26926000003</v>
      </c>
      <c r="O372" s="20">
        <v>44906.052190000002</v>
      </c>
      <c r="P372" s="20">
        <v>57864.385900000001</v>
      </c>
      <c r="Q372" s="20">
        <v>69656.786819999994</v>
      </c>
      <c r="R372" s="20"/>
      <c r="S372" s="20">
        <v>36269.777399999999</v>
      </c>
      <c r="T372" s="20">
        <v>47163.325049999999</v>
      </c>
      <c r="U372" s="20">
        <v>57120.423900000002</v>
      </c>
    </row>
    <row r="373" spans="1:21" ht="13.5" customHeight="1" x14ac:dyDescent="0.2">
      <c r="A373" s="8"/>
      <c r="B373" s="13" t="s">
        <v>0</v>
      </c>
      <c r="C373" s="14">
        <v>257695768.46000001</v>
      </c>
      <c r="D373" s="14">
        <v>4678598.1500000004</v>
      </c>
      <c r="E373" s="14">
        <v>15628447.800000003</v>
      </c>
      <c r="F373" s="14">
        <v>25656192.400000006</v>
      </c>
      <c r="G373" s="14"/>
      <c r="H373" s="14">
        <v>2961044.08</v>
      </c>
      <c r="I373" s="14">
        <v>11678534.380000001</v>
      </c>
      <c r="J373" s="14">
        <v>19482514.239999998</v>
      </c>
      <c r="K373" s="27"/>
      <c r="L373" s="8"/>
      <c r="M373" s="13" t="s">
        <v>0</v>
      </c>
      <c r="N373" s="14">
        <v>261644.26926000003</v>
      </c>
      <c r="O373" s="14">
        <v>44906.052190000002</v>
      </c>
      <c r="P373" s="14">
        <v>57864.385900000001</v>
      </c>
      <c r="Q373" s="14">
        <v>69656.786819999994</v>
      </c>
      <c r="R373" s="14"/>
      <c r="S373" s="14">
        <v>36269.777399999999</v>
      </c>
      <c r="T373" s="14">
        <v>47163.325049999999</v>
      </c>
      <c r="U373" s="14">
        <v>57120.423900000002</v>
      </c>
    </row>
    <row r="374" spans="1:21" ht="13.5" customHeight="1" x14ac:dyDescent="0.2">
      <c r="A374" s="8"/>
      <c r="B374" s="13" t="s">
        <v>2</v>
      </c>
      <c r="C374" s="14">
        <v>0</v>
      </c>
      <c r="D374" s="14">
        <v>0</v>
      </c>
      <c r="E374" s="14">
        <v>0</v>
      </c>
      <c r="F374" s="14">
        <v>0</v>
      </c>
      <c r="G374" s="14"/>
      <c r="H374" s="14">
        <v>0</v>
      </c>
      <c r="I374" s="14">
        <v>0</v>
      </c>
      <c r="J374" s="14">
        <v>0</v>
      </c>
      <c r="K374" s="27"/>
      <c r="L374" s="8"/>
      <c r="M374" s="13" t="s">
        <v>2</v>
      </c>
      <c r="N374" s="14">
        <v>0</v>
      </c>
      <c r="O374" s="14">
        <v>0</v>
      </c>
      <c r="P374" s="14">
        <v>0</v>
      </c>
      <c r="Q374" s="14">
        <v>0</v>
      </c>
      <c r="R374" s="14"/>
      <c r="S374" s="14">
        <v>0</v>
      </c>
      <c r="T374" s="14">
        <v>0</v>
      </c>
      <c r="U374" s="14">
        <v>0</v>
      </c>
    </row>
    <row r="375" spans="1:21" ht="21" customHeight="1" x14ac:dyDescent="0.2">
      <c r="A375" s="8"/>
      <c r="B375" s="11" t="s">
        <v>145</v>
      </c>
      <c r="C375" s="12">
        <f>SUM(C376:C377)</f>
        <v>2114409</v>
      </c>
      <c r="D375" s="12">
        <f t="shared" ref="D375:J375" si="109">SUM(D376:D377)</f>
        <v>0</v>
      </c>
      <c r="E375" s="12">
        <f t="shared" si="109"/>
        <v>32029</v>
      </c>
      <c r="F375" s="12">
        <f t="shared" si="109"/>
        <v>64058</v>
      </c>
      <c r="G375" s="12"/>
      <c r="H375" s="12">
        <f t="shared" si="109"/>
        <v>0</v>
      </c>
      <c r="I375" s="12">
        <f t="shared" si="109"/>
        <v>32029</v>
      </c>
      <c r="J375" s="12">
        <f t="shared" si="109"/>
        <v>64058</v>
      </c>
      <c r="K375" s="27"/>
      <c r="L375" s="8"/>
      <c r="M375" s="11" t="s">
        <v>145</v>
      </c>
      <c r="N375" s="12">
        <v>2114.4090000000001</v>
      </c>
      <c r="O375" s="12">
        <v>106.45972</v>
      </c>
      <c r="P375" s="12">
        <v>169.80195999999998</v>
      </c>
      <c r="Q375" s="12">
        <v>175.16674</v>
      </c>
      <c r="R375" s="12"/>
      <c r="S375" s="12">
        <v>106.45972</v>
      </c>
      <c r="T375" s="12">
        <v>169.80195999999998</v>
      </c>
      <c r="U375" s="12">
        <v>175.16674</v>
      </c>
    </row>
    <row r="376" spans="1:21" ht="13.5" customHeight="1" x14ac:dyDescent="0.2">
      <c r="A376" s="8"/>
      <c r="B376" s="13" t="s">
        <v>0</v>
      </c>
      <c r="C376" s="14">
        <v>2114409</v>
      </c>
      <c r="D376" s="14">
        <v>0</v>
      </c>
      <c r="E376" s="14">
        <v>32029</v>
      </c>
      <c r="F376" s="14">
        <v>64058</v>
      </c>
      <c r="G376" s="14"/>
      <c r="H376" s="14">
        <v>0</v>
      </c>
      <c r="I376" s="14">
        <v>32029</v>
      </c>
      <c r="J376" s="14">
        <v>64058</v>
      </c>
      <c r="K376" s="27"/>
      <c r="L376" s="8"/>
      <c r="M376" s="13" t="s">
        <v>0</v>
      </c>
      <c r="N376" s="14">
        <v>2114.4090000000001</v>
      </c>
      <c r="O376" s="14">
        <v>106.45972</v>
      </c>
      <c r="P376" s="14">
        <v>169.80195999999998</v>
      </c>
      <c r="Q376" s="14">
        <v>175.16674</v>
      </c>
      <c r="R376" s="14"/>
      <c r="S376" s="14">
        <v>106.45972</v>
      </c>
      <c r="T376" s="14">
        <v>169.80195999999998</v>
      </c>
      <c r="U376" s="14">
        <v>175.16674</v>
      </c>
    </row>
    <row r="377" spans="1:21" ht="13.5" customHeight="1" x14ac:dyDescent="0.2">
      <c r="A377" s="8"/>
      <c r="B377" s="13" t="s">
        <v>2</v>
      </c>
      <c r="C377" s="14">
        <v>0</v>
      </c>
      <c r="D377" s="14">
        <v>0</v>
      </c>
      <c r="E377" s="14">
        <v>0</v>
      </c>
      <c r="F377" s="14">
        <v>0</v>
      </c>
      <c r="G377" s="14"/>
      <c r="H377" s="14">
        <v>0</v>
      </c>
      <c r="I377" s="14">
        <v>0</v>
      </c>
      <c r="J377" s="14">
        <v>0</v>
      </c>
      <c r="K377" s="27"/>
      <c r="L377" s="8"/>
      <c r="M377" s="13" t="s">
        <v>2</v>
      </c>
      <c r="N377" s="14">
        <v>0</v>
      </c>
      <c r="O377" s="14">
        <v>0</v>
      </c>
      <c r="P377" s="14">
        <v>0</v>
      </c>
      <c r="Q377" s="14">
        <v>0</v>
      </c>
      <c r="R377" s="14"/>
      <c r="S377" s="14">
        <v>0</v>
      </c>
      <c r="T377" s="14">
        <v>0</v>
      </c>
      <c r="U377" s="14">
        <v>0</v>
      </c>
    </row>
    <row r="378" spans="1:21" ht="17.25" customHeight="1" x14ac:dyDescent="0.2">
      <c r="A378" s="8"/>
      <c r="B378" s="17" t="s">
        <v>126</v>
      </c>
      <c r="C378" s="12">
        <f>SUM(C379:C380)</f>
        <v>410673.83999999997</v>
      </c>
      <c r="D378" s="12">
        <f t="shared" ref="D378:J378" si="110">SUM(D379:D380)</f>
        <v>0</v>
      </c>
      <c r="E378" s="12">
        <f t="shared" si="110"/>
        <v>34222.82</v>
      </c>
      <c r="F378" s="12">
        <f t="shared" si="110"/>
        <v>68445.64</v>
      </c>
      <c r="G378" s="12"/>
      <c r="H378" s="12">
        <f t="shared" si="110"/>
        <v>0</v>
      </c>
      <c r="I378" s="12">
        <f t="shared" si="110"/>
        <v>34222.82</v>
      </c>
      <c r="J378" s="12">
        <f t="shared" si="110"/>
        <v>66163.570000000007</v>
      </c>
      <c r="K378" s="27"/>
      <c r="L378" s="8"/>
      <c r="M378" s="17" t="s">
        <v>126</v>
      </c>
      <c r="N378" s="12">
        <v>410.67383999999998</v>
      </c>
      <c r="O378" s="12">
        <v>102.72576000000001</v>
      </c>
      <c r="P378" s="12">
        <v>137.17782</v>
      </c>
      <c r="Q378" s="12">
        <v>171.62988000000001</v>
      </c>
      <c r="R378" s="12"/>
      <c r="S378" s="12">
        <v>100.38639000000002</v>
      </c>
      <c r="T378" s="12">
        <v>134.66651000000002</v>
      </c>
      <c r="U378" s="12">
        <v>169.11857000000001</v>
      </c>
    </row>
    <row r="379" spans="1:21" ht="13.5" customHeight="1" x14ac:dyDescent="0.2">
      <c r="A379" s="8"/>
      <c r="B379" s="13" t="s">
        <v>0</v>
      </c>
      <c r="C379" s="14">
        <v>410673.83999999997</v>
      </c>
      <c r="D379" s="14">
        <v>0</v>
      </c>
      <c r="E379" s="14">
        <v>34222.82</v>
      </c>
      <c r="F379" s="14">
        <v>68445.64</v>
      </c>
      <c r="G379" s="14"/>
      <c r="H379" s="14">
        <v>0</v>
      </c>
      <c r="I379" s="14">
        <v>34222.82</v>
      </c>
      <c r="J379" s="14">
        <v>66163.570000000007</v>
      </c>
      <c r="K379" s="27"/>
      <c r="L379" s="8"/>
      <c r="M379" s="13" t="s">
        <v>0</v>
      </c>
      <c r="N379" s="14">
        <v>410.67383999999998</v>
      </c>
      <c r="O379" s="14">
        <v>102.72576000000001</v>
      </c>
      <c r="P379" s="14">
        <v>137.17782</v>
      </c>
      <c r="Q379" s="14">
        <v>171.62988000000001</v>
      </c>
      <c r="R379" s="14"/>
      <c r="S379" s="14">
        <v>100.38639000000002</v>
      </c>
      <c r="T379" s="14">
        <v>134.66651000000002</v>
      </c>
      <c r="U379" s="14">
        <v>169.11857000000001</v>
      </c>
    </row>
    <row r="380" spans="1:21" ht="13.5" customHeight="1" x14ac:dyDescent="0.2">
      <c r="A380" s="8"/>
      <c r="B380" s="13" t="s">
        <v>2</v>
      </c>
      <c r="C380" s="14">
        <v>0</v>
      </c>
      <c r="D380" s="14">
        <v>0</v>
      </c>
      <c r="E380" s="14">
        <v>0</v>
      </c>
      <c r="F380" s="14">
        <v>0</v>
      </c>
      <c r="G380" s="14"/>
      <c r="H380" s="14">
        <v>0</v>
      </c>
      <c r="I380" s="14">
        <v>0</v>
      </c>
      <c r="J380" s="14">
        <v>0</v>
      </c>
      <c r="K380" s="27"/>
      <c r="L380" s="8"/>
      <c r="M380" s="13" t="s">
        <v>2</v>
      </c>
      <c r="N380" s="14">
        <v>0</v>
      </c>
      <c r="O380" s="14">
        <v>0</v>
      </c>
      <c r="P380" s="14">
        <v>0</v>
      </c>
      <c r="Q380" s="14">
        <v>0</v>
      </c>
      <c r="R380" s="14"/>
      <c r="S380" s="14">
        <v>0</v>
      </c>
      <c r="T380" s="14">
        <v>0</v>
      </c>
      <c r="U380" s="14">
        <v>0</v>
      </c>
    </row>
    <row r="381" spans="1:21" ht="13.5" customHeight="1" x14ac:dyDescent="0.2">
      <c r="A381" s="8"/>
      <c r="B381" s="17" t="s">
        <v>237</v>
      </c>
      <c r="C381" s="12">
        <f>SUM(C382:C383)</f>
        <v>3055057</v>
      </c>
      <c r="D381" s="12">
        <f t="shared" ref="D381:J381" si="111">SUM(D382:D383)</f>
        <v>0</v>
      </c>
      <c r="E381" s="12">
        <f t="shared" si="111"/>
        <v>114791.15</v>
      </c>
      <c r="F381" s="12">
        <f t="shared" si="111"/>
        <v>434517.44</v>
      </c>
      <c r="G381" s="12"/>
      <c r="H381" s="12">
        <f t="shared" si="111"/>
        <v>0</v>
      </c>
      <c r="I381" s="12">
        <f t="shared" si="111"/>
        <v>114791.15</v>
      </c>
      <c r="J381" s="12">
        <f t="shared" si="111"/>
        <v>434517.44</v>
      </c>
      <c r="K381" s="27"/>
      <c r="L381" s="8"/>
      <c r="M381" s="17" t="s">
        <v>237</v>
      </c>
      <c r="N381" s="12">
        <v>2982.7494999999999</v>
      </c>
      <c r="O381" s="12">
        <v>876.46875</v>
      </c>
      <c r="P381" s="12">
        <v>1165.42319</v>
      </c>
      <c r="Q381" s="12">
        <v>1493.38429</v>
      </c>
      <c r="R381" s="12"/>
      <c r="S381" s="12">
        <v>876.46875</v>
      </c>
      <c r="T381" s="12">
        <v>1165.42319</v>
      </c>
      <c r="U381" s="12">
        <v>1493.38429</v>
      </c>
    </row>
    <row r="382" spans="1:21" ht="13.5" customHeight="1" x14ac:dyDescent="0.2">
      <c r="A382" s="8"/>
      <c r="B382" s="13" t="s">
        <v>0</v>
      </c>
      <c r="C382" s="14">
        <v>3055057</v>
      </c>
      <c r="D382" s="14">
        <v>0</v>
      </c>
      <c r="E382" s="14">
        <v>114791.15</v>
      </c>
      <c r="F382" s="14">
        <v>434517.44</v>
      </c>
      <c r="G382" s="14"/>
      <c r="H382" s="14">
        <v>0</v>
      </c>
      <c r="I382" s="14">
        <v>114791.15</v>
      </c>
      <c r="J382" s="14">
        <v>434517.44</v>
      </c>
      <c r="K382" s="27"/>
      <c r="L382" s="8"/>
      <c r="M382" s="13" t="s">
        <v>0</v>
      </c>
      <c r="N382" s="14">
        <v>2982.7494999999999</v>
      </c>
      <c r="O382" s="14">
        <v>876.46875</v>
      </c>
      <c r="P382" s="14">
        <v>1165.42319</v>
      </c>
      <c r="Q382" s="14">
        <v>1493.38429</v>
      </c>
      <c r="R382" s="14"/>
      <c r="S382" s="14">
        <v>876.46875</v>
      </c>
      <c r="T382" s="14">
        <v>1165.42319</v>
      </c>
      <c r="U382" s="14">
        <v>1493.38429</v>
      </c>
    </row>
    <row r="383" spans="1:21" ht="13.5" customHeight="1" x14ac:dyDescent="0.2">
      <c r="A383" s="8"/>
      <c r="B383" s="13" t="s">
        <v>2</v>
      </c>
      <c r="C383" s="14">
        <v>0</v>
      </c>
      <c r="D383" s="14">
        <v>0</v>
      </c>
      <c r="E383" s="14">
        <v>0</v>
      </c>
      <c r="F383" s="14">
        <v>0</v>
      </c>
      <c r="G383" s="14"/>
      <c r="H383" s="14">
        <v>0</v>
      </c>
      <c r="I383" s="14">
        <v>0</v>
      </c>
      <c r="J383" s="14">
        <v>0</v>
      </c>
      <c r="K383" s="27"/>
      <c r="L383" s="8"/>
      <c r="M383" s="13" t="s">
        <v>2</v>
      </c>
      <c r="N383" s="14">
        <v>0</v>
      </c>
      <c r="O383" s="14">
        <v>0</v>
      </c>
      <c r="P383" s="14">
        <v>0</v>
      </c>
      <c r="Q383" s="14">
        <v>0</v>
      </c>
      <c r="R383" s="14"/>
      <c r="S383" s="14">
        <v>0</v>
      </c>
      <c r="T383" s="14">
        <v>0</v>
      </c>
      <c r="U383" s="14">
        <v>0</v>
      </c>
    </row>
    <row r="384" spans="1:21" ht="30" customHeight="1" x14ac:dyDescent="0.2">
      <c r="A384" s="8"/>
      <c r="B384" s="17" t="s">
        <v>233</v>
      </c>
      <c r="C384" s="20">
        <f>C385+C386</f>
        <v>20320414</v>
      </c>
      <c r="D384" s="20">
        <f>D385+D386</f>
        <v>16000</v>
      </c>
      <c r="E384" s="20">
        <f>E385+E386</f>
        <v>32000</v>
      </c>
      <c r="F384" s="20">
        <f>F385+F386</f>
        <v>48000</v>
      </c>
      <c r="G384" s="20"/>
      <c r="H384" s="20">
        <f>H385+H386</f>
        <v>0</v>
      </c>
      <c r="I384" s="12">
        <f>I385+I386</f>
        <v>17168</v>
      </c>
      <c r="J384" s="12">
        <f>J385+J386</f>
        <v>33192.44</v>
      </c>
      <c r="K384" s="39"/>
      <c r="L384" s="8"/>
      <c r="M384" s="17" t="s">
        <v>233</v>
      </c>
      <c r="N384" s="20">
        <v>20320.414000000001</v>
      </c>
      <c r="O384" s="20">
        <v>110</v>
      </c>
      <c r="P384" s="20">
        <v>210</v>
      </c>
      <c r="Q384" s="20">
        <v>310</v>
      </c>
      <c r="R384" s="20"/>
      <c r="S384" s="20">
        <v>50.360889999999998</v>
      </c>
      <c r="T384" s="12">
        <v>67.529339999999991</v>
      </c>
      <c r="U384" s="12">
        <v>87.112499999999997</v>
      </c>
    </row>
    <row r="385" spans="1:21" ht="13.5" customHeight="1" x14ac:dyDescent="0.2">
      <c r="A385" s="8"/>
      <c r="B385" s="18" t="s">
        <v>0</v>
      </c>
      <c r="C385" s="21">
        <v>20320414</v>
      </c>
      <c r="D385" s="21">
        <v>16000</v>
      </c>
      <c r="E385" s="21">
        <v>32000</v>
      </c>
      <c r="F385" s="21">
        <v>48000</v>
      </c>
      <c r="G385" s="21"/>
      <c r="H385" s="21">
        <v>0</v>
      </c>
      <c r="I385" s="14">
        <v>17168</v>
      </c>
      <c r="J385" s="14">
        <v>33192.44</v>
      </c>
      <c r="K385" s="27"/>
      <c r="L385" s="8"/>
      <c r="M385" s="18" t="s">
        <v>0</v>
      </c>
      <c r="N385" s="14">
        <v>20320.414000000001</v>
      </c>
      <c r="O385" s="14">
        <v>110</v>
      </c>
      <c r="P385" s="14">
        <v>210</v>
      </c>
      <c r="Q385" s="14">
        <v>310</v>
      </c>
      <c r="R385" s="14"/>
      <c r="S385" s="14">
        <v>50.360889999999998</v>
      </c>
      <c r="T385" s="14">
        <v>67.529339999999991</v>
      </c>
      <c r="U385" s="14">
        <v>87.112499999999997</v>
      </c>
    </row>
    <row r="386" spans="1:21" ht="13.5" customHeight="1" x14ac:dyDescent="0.2">
      <c r="A386" s="8"/>
      <c r="B386" s="13" t="s">
        <v>2</v>
      </c>
      <c r="C386" s="14">
        <v>0</v>
      </c>
      <c r="D386" s="14">
        <v>0</v>
      </c>
      <c r="E386" s="14">
        <v>0</v>
      </c>
      <c r="F386" s="14">
        <v>0</v>
      </c>
      <c r="G386" s="14"/>
      <c r="H386" s="14">
        <v>0</v>
      </c>
      <c r="I386" s="14">
        <v>0</v>
      </c>
      <c r="J386" s="14">
        <v>0</v>
      </c>
      <c r="K386" s="27"/>
      <c r="L386" s="8"/>
      <c r="M386" s="13" t="s">
        <v>2</v>
      </c>
      <c r="N386" s="14">
        <v>0</v>
      </c>
      <c r="O386" s="14">
        <v>0</v>
      </c>
      <c r="P386" s="14">
        <v>0</v>
      </c>
      <c r="Q386" s="14">
        <v>0</v>
      </c>
      <c r="R386" s="14"/>
      <c r="S386" s="14">
        <v>0</v>
      </c>
      <c r="T386" s="14">
        <v>0</v>
      </c>
      <c r="U386" s="14">
        <v>0</v>
      </c>
    </row>
    <row r="387" spans="1:21" ht="13.5" customHeight="1" x14ac:dyDescent="0.2">
      <c r="A387" s="8"/>
      <c r="B387" s="17" t="s">
        <v>216</v>
      </c>
      <c r="C387" s="20">
        <f>SUM(C388:C389)</f>
        <v>1356540</v>
      </c>
      <c r="D387" s="20">
        <f t="shared" ref="D387:J387" si="112">SUM(D388:D389)</f>
        <v>0</v>
      </c>
      <c r="E387" s="20">
        <f t="shared" si="112"/>
        <v>15350</v>
      </c>
      <c r="F387" s="20">
        <f t="shared" si="112"/>
        <v>30700</v>
      </c>
      <c r="G387" s="12"/>
      <c r="H387" s="12">
        <f t="shared" si="112"/>
        <v>0</v>
      </c>
      <c r="I387" s="12">
        <f t="shared" si="112"/>
        <v>15350</v>
      </c>
      <c r="J387" s="12">
        <f t="shared" si="112"/>
        <v>30700</v>
      </c>
      <c r="K387" s="27"/>
      <c r="L387" s="8"/>
      <c r="M387" s="17" t="s">
        <v>216</v>
      </c>
      <c r="N387" s="20">
        <v>1356.54</v>
      </c>
      <c r="O387" s="20">
        <v>46.05</v>
      </c>
      <c r="P387" s="20">
        <v>61.4</v>
      </c>
      <c r="Q387" s="20">
        <v>76.75</v>
      </c>
      <c r="R387" s="12"/>
      <c r="S387" s="12">
        <v>46.044849999999997</v>
      </c>
      <c r="T387" s="12">
        <v>61.4</v>
      </c>
      <c r="U387" s="12">
        <v>75.846869999999996</v>
      </c>
    </row>
    <row r="388" spans="1:21" ht="12" customHeight="1" x14ac:dyDescent="0.2">
      <c r="A388" s="8"/>
      <c r="B388" s="18" t="s">
        <v>0</v>
      </c>
      <c r="C388" s="21">
        <v>1356540</v>
      </c>
      <c r="D388" s="21">
        <v>0</v>
      </c>
      <c r="E388" s="21">
        <v>15350</v>
      </c>
      <c r="F388" s="21">
        <v>30700</v>
      </c>
      <c r="G388" s="21"/>
      <c r="H388" s="21">
        <v>0</v>
      </c>
      <c r="I388" s="21">
        <v>15350</v>
      </c>
      <c r="J388" s="21">
        <v>30700</v>
      </c>
      <c r="K388" s="39"/>
      <c r="L388" s="8"/>
      <c r="M388" s="18" t="s">
        <v>0</v>
      </c>
      <c r="N388" s="14">
        <v>1356.54</v>
      </c>
      <c r="O388" s="14">
        <v>46.05</v>
      </c>
      <c r="P388" s="14">
        <v>61.4</v>
      </c>
      <c r="Q388" s="14">
        <v>76.75</v>
      </c>
      <c r="R388" s="14"/>
      <c r="S388" s="14">
        <v>46.044849999999997</v>
      </c>
      <c r="T388" s="14">
        <v>61.4</v>
      </c>
      <c r="U388" s="14">
        <v>75.846869999999996</v>
      </c>
    </row>
    <row r="389" spans="1:21" ht="13.5" customHeight="1" x14ac:dyDescent="0.2">
      <c r="A389" s="8"/>
      <c r="B389" s="13" t="s">
        <v>2</v>
      </c>
      <c r="C389" s="14">
        <v>0</v>
      </c>
      <c r="D389" s="14">
        <v>0</v>
      </c>
      <c r="E389" s="14">
        <v>0</v>
      </c>
      <c r="F389" s="14">
        <v>0</v>
      </c>
      <c r="G389" s="14"/>
      <c r="H389" s="14">
        <v>0</v>
      </c>
      <c r="I389" s="14">
        <v>0</v>
      </c>
      <c r="J389" s="14">
        <v>0</v>
      </c>
      <c r="K389" s="27"/>
      <c r="L389" s="8"/>
      <c r="M389" s="13" t="s">
        <v>2</v>
      </c>
      <c r="N389" s="14">
        <v>0</v>
      </c>
      <c r="O389" s="14">
        <v>0</v>
      </c>
      <c r="P389" s="14">
        <v>0</v>
      </c>
      <c r="Q389" s="14">
        <v>0</v>
      </c>
      <c r="R389" s="14"/>
      <c r="S389" s="14">
        <v>0</v>
      </c>
      <c r="T389" s="14">
        <v>0</v>
      </c>
      <c r="U389" s="14">
        <v>0</v>
      </c>
    </row>
    <row r="390" spans="1:21" ht="21.75" customHeight="1" x14ac:dyDescent="0.2">
      <c r="A390" s="8"/>
      <c r="B390" s="17" t="s">
        <v>247</v>
      </c>
      <c r="C390" s="12">
        <f>SUM(C391:C392)</f>
        <v>12874406</v>
      </c>
      <c r="D390" s="12">
        <f t="shared" ref="D390:J390" si="113">SUM(D391:D392)</f>
        <v>500000</v>
      </c>
      <c r="E390" s="12">
        <f t="shared" si="113"/>
        <v>1000000</v>
      </c>
      <c r="F390" s="12">
        <f t="shared" si="113"/>
        <v>1500000</v>
      </c>
      <c r="G390" s="12"/>
      <c r="H390" s="12">
        <f t="shared" si="113"/>
        <v>500000</v>
      </c>
      <c r="I390" s="12">
        <f t="shared" si="113"/>
        <v>1000000</v>
      </c>
      <c r="J390" s="12">
        <f t="shared" si="113"/>
        <v>1500000</v>
      </c>
      <c r="K390" s="27"/>
      <c r="L390" s="8"/>
      <c r="M390" s="17" t="s">
        <v>247</v>
      </c>
      <c r="N390" s="12">
        <v>12874.406000000001</v>
      </c>
      <c r="O390" s="12">
        <v>2000</v>
      </c>
      <c r="P390" s="12">
        <v>2500</v>
      </c>
      <c r="Q390" s="12">
        <v>3000</v>
      </c>
      <c r="R390" s="12"/>
      <c r="S390" s="12">
        <v>2000</v>
      </c>
      <c r="T390" s="12">
        <v>2500</v>
      </c>
      <c r="U390" s="12">
        <v>3000</v>
      </c>
    </row>
    <row r="391" spans="1:21" ht="13.5" customHeight="1" x14ac:dyDescent="0.2">
      <c r="A391" s="8"/>
      <c r="B391" s="13" t="s">
        <v>0</v>
      </c>
      <c r="C391" s="14">
        <v>12874406</v>
      </c>
      <c r="D391" s="14">
        <v>500000</v>
      </c>
      <c r="E391" s="14">
        <v>1000000</v>
      </c>
      <c r="F391" s="14">
        <v>1500000</v>
      </c>
      <c r="G391" s="14"/>
      <c r="H391" s="14">
        <v>500000</v>
      </c>
      <c r="I391" s="14">
        <v>1000000</v>
      </c>
      <c r="J391" s="14">
        <v>1500000</v>
      </c>
      <c r="K391" s="27"/>
      <c r="L391" s="8"/>
      <c r="M391" s="13" t="s">
        <v>0</v>
      </c>
      <c r="N391" s="14">
        <v>12874.406000000001</v>
      </c>
      <c r="O391" s="14">
        <v>2000</v>
      </c>
      <c r="P391" s="14">
        <v>2500</v>
      </c>
      <c r="Q391" s="14">
        <v>3000</v>
      </c>
      <c r="R391" s="14"/>
      <c r="S391" s="14">
        <v>2000</v>
      </c>
      <c r="T391" s="14">
        <v>2500</v>
      </c>
      <c r="U391" s="14">
        <v>3000</v>
      </c>
    </row>
    <row r="392" spans="1:21" ht="13.5" customHeight="1" x14ac:dyDescent="0.2">
      <c r="A392" s="8"/>
      <c r="B392" s="13" t="s">
        <v>2</v>
      </c>
      <c r="C392" s="14">
        <v>0</v>
      </c>
      <c r="D392" s="14">
        <v>0</v>
      </c>
      <c r="E392" s="14">
        <v>0</v>
      </c>
      <c r="F392" s="14">
        <v>0</v>
      </c>
      <c r="G392" s="14"/>
      <c r="H392" s="14">
        <v>0</v>
      </c>
      <c r="I392" s="14">
        <v>0</v>
      </c>
      <c r="J392" s="14">
        <v>0</v>
      </c>
      <c r="K392" s="27"/>
      <c r="L392" s="8"/>
      <c r="M392" s="13" t="s">
        <v>2</v>
      </c>
      <c r="N392" s="14">
        <v>0</v>
      </c>
      <c r="O392" s="14">
        <v>0</v>
      </c>
      <c r="P392" s="14">
        <v>0</v>
      </c>
      <c r="Q392" s="14">
        <v>0</v>
      </c>
      <c r="R392" s="14"/>
      <c r="S392" s="14">
        <v>0</v>
      </c>
      <c r="T392" s="14">
        <v>0</v>
      </c>
      <c r="U392" s="14">
        <v>0</v>
      </c>
    </row>
    <row r="393" spans="1:21" ht="21" customHeight="1" x14ac:dyDescent="0.2">
      <c r="A393" s="8"/>
      <c r="B393" s="17" t="s">
        <v>236</v>
      </c>
      <c r="C393" s="12">
        <f>C394+C395</f>
        <v>733562.11</v>
      </c>
      <c r="D393" s="12">
        <f>D394+D395</f>
        <v>10911.31</v>
      </c>
      <c r="E393" s="12">
        <f>E394+E395</f>
        <v>10911.31</v>
      </c>
      <c r="F393" s="12">
        <f>F394+F395</f>
        <v>21095.39</v>
      </c>
      <c r="G393" s="12"/>
      <c r="H393" s="12">
        <f>H394+H395</f>
        <v>10911.31</v>
      </c>
      <c r="I393" s="12">
        <f>I394+I395</f>
        <v>10911.31</v>
      </c>
      <c r="J393" s="12">
        <f>J394+J395</f>
        <v>21095.39</v>
      </c>
      <c r="K393" s="27"/>
      <c r="L393" s="8"/>
      <c r="M393" s="17" t="s">
        <v>236</v>
      </c>
      <c r="N393" s="12">
        <v>733.56210999999996</v>
      </c>
      <c r="O393" s="12">
        <v>32.006700000000002</v>
      </c>
      <c r="P393" s="12">
        <v>42.918010000000002</v>
      </c>
      <c r="Q393" s="12">
        <v>53.829320000000003</v>
      </c>
      <c r="R393" s="12"/>
      <c r="S393" s="12">
        <v>32.006700000000002</v>
      </c>
      <c r="T393" s="12">
        <v>42.918010000000002</v>
      </c>
      <c r="U393" s="12">
        <v>53.829320000000003</v>
      </c>
    </row>
    <row r="394" spans="1:21" ht="13.5" customHeight="1" x14ac:dyDescent="0.2">
      <c r="A394" s="8"/>
      <c r="B394" s="13" t="s">
        <v>0</v>
      </c>
      <c r="C394" s="14">
        <v>733562.11</v>
      </c>
      <c r="D394" s="14">
        <v>10911.31</v>
      </c>
      <c r="E394" s="14">
        <v>10911.31</v>
      </c>
      <c r="F394" s="14">
        <v>21095.39</v>
      </c>
      <c r="G394" s="14"/>
      <c r="H394" s="14">
        <v>10911.31</v>
      </c>
      <c r="I394" s="14">
        <v>10911.31</v>
      </c>
      <c r="J394" s="14">
        <v>21095.39</v>
      </c>
      <c r="K394" s="27"/>
      <c r="L394" s="8"/>
      <c r="M394" s="13" t="s">
        <v>0</v>
      </c>
      <c r="N394" s="14">
        <v>733.56210999999996</v>
      </c>
      <c r="O394" s="14">
        <v>32.006700000000002</v>
      </c>
      <c r="P394" s="14">
        <v>42.918010000000002</v>
      </c>
      <c r="Q394" s="14">
        <v>53.829320000000003</v>
      </c>
      <c r="R394" s="14"/>
      <c r="S394" s="14">
        <v>32.006700000000002</v>
      </c>
      <c r="T394" s="14">
        <v>42.918010000000002</v>
      </c>
      <c r="U394" s="14">
        <v>53.829320000000003</v>
      </c>
    </row>
    <row r="395" spans="1:21" ht="13.5" customHeight="1" x14ac:dyDescent="0.2">
      <c r="A395" s="8"/>
      <c r="B395" s="13" t="s">
        <v>2</v>
      </c>
      <c r="C395" s="14">
        <v>0</v>
      </c>
      <c r="D395" s="14">
        <v>0</v>
      </c>
      <c r="E395" s="14">
        <v>0</v>
      </c>
      <c r="F395" s="14">
        <v>0</v>
      </c>
      <c r="G395" s="14"/>
      <c r="H395" s="14">
        <v>0</v>
      </c>
      <c r="I395" s="14">
        <v>0</v>
      </c>
      <c r="J395" s="14">
        <v>0</v>
      </c>
      <c r="K395" s="27"/>
      <c r="L395" s="8"/>
      <c r="M395" s="13" t="s">
        <v>2</v>
      </c>
      <c r="N395" s="14">
        <v>0</v>
      </c>
      <c r="O395" s="14">
        <v>0</v>
      </c>
      <c r="P395" s="14">
        <v>0</v>
      </c>
      <c r="Q395" s="14">
        <v>0</v>
      </c>
      <c r="R395" s="14"/>
      <c r="S395" s="14">
        <v>0</v>
      </c>
      <c r="T395" s="14">
        <v>0</v>
      </c>
      <c r="U395" s="14">
        <v>0</v>
      </c>
    </row>
    <row r="396" spans="1:21" ht="21" customHeight="1" x14ac:dyDescent="0.2">
      <c r="A396" s="8"/>
      <c r="B396" s="17" t="s">
        <v>235</v>
      </c>
      <c r="C396" s="12">
        <f>SUM(C397:C398)</f>
        <v>2271418</v>
      </c>
      <c r="D396" s="12">
        <f t="shared" ref="D396:J396" si="114">SUM(D397:D398)</f>
        <v>0</v>
      </c>
      <c r="E396" s="12">
        <f t="shared" si="114"/>
        <v>0</v>
      </c>
      <c r="F396" s="12">
        <f t="shared" si="114"/>
        <v>0</v>
      </c>
      <c r="G396" s="12"/>
      <c r="H396" s="12">
        <f t="shared" si="114"/>
        <v>0</v>
      </c>
      <c r="I396" s="12">
        <f t="shared" si="114"/>
        <v>0</v>
      </c>
      <c r="J396" s="12">
        <f t="shared" si="114"/>
        <v>0</v>
      </c>
      <c r="K396" s="27"/>
      <c r="L396" s="8"/>
      <c r="M396" s="17" t="s">
        <v>235</v>
      </c>
      <c r="N396" s="12">
        <v>2271.4180000000001</v>
      </c>
      <c r="O396" s="12">
        <v>0</v>
      </c>
      <c r="P396" s="12">
        <v>0</v>
      </c>
      <c r="Q396" s="12">
        <v>0</v>
      </c>
      <c r="R396" s="12"/>
      <c r="S396" s="12">
        <v>0</v>
      </c>
      <c r="T396" s="12">
        <v>0</v>
      </c>
      <c r="U396" s="12">
        <v>0</v>
      </c>
    </row>
    <row r="397" spans="1:21" ht="13.5" customHeight="1" x14ac:dyDescent="0.2">
      <c r="A397" s="8"/>
      <c r="B397" s="13" t="s">
        <v>0</v>
      </c>
      <c r="C397" s="14">
        <v>2271418</v>
      </c>
      <c r="D397" s="14">
        <v>0</v>
      </c>
      <c r="E397" s="14">
        <v>0</v>
      </c>
      <c r="F397" s="14">
        <v>0</v>
      </c>
      <c r="G397" s="14"/>
      <c r="H397" s="14">
        <v>0</v>
      </c>
      <c r="I397" s="14">
        <v>0</v>
      </c>
      <c r="J397" s="14">
        <v>0</v>
      </c>
      <c r="K397" s="27"/>
      <c r="L397" s="8"/>
      <c r="M397" s="13" t="s">
        <v>0</v>
      </c>
      <c r="N397" s="14">
        <v>2271.4180000000001</v>
      </c>
      <c r="O397" s="14">
        <v>0</v>
      </c>
      <c r="P397" s="14">
        <v>0</v>
      </c>
      <c r="Q397" s="14">
        <v>0</v>
      </c>
      <c r="R397" s="14"/>
      <c r="S397" s="14">
        <v>0</v>
      </c>
      <c r="T397" s="14">
        <v>0</v>
      </c>
      <c r="U397" s="14">
        <v>0</v>
      </c>
    </row>
    <row r="398" spans="1:21" s="6" customFormat="1" ht="13.5" customHeight="1" x14ac:dyDescent="0.2">
      <c r="A398" s="16"/>
      <c r="B398" s="13" t="s">
        <v>2</v>
      </c>
      <c r="C398" s="14">
        <v>0</v>
      </c>
      <c r="D398" s="14">
        <v>0</v>
      </c>
      <c r="E398" s="14">
        <v>0</v>
      </c>
      <c r="F398" s="14">
        <v>0</v>
      </c>
      <c r="G398" s="14"/>
      <c r="H398" s="14">
        <v>0</v>
      </c>
      <c r="I398" s="14">
        <v>0</v>
      </c>
      <c r="J398" s="14">
        <v>0</v>
      </c>
      <c r="K398" s="27"/>
      <c r="L398" s="16"/>
      <c r="M398" s="13" t="s">
        <v>2</v>
      </c>
      <c r="N398" s="14">
        <v>0</v>
      </c>
      <c r="O398" s="14">
        <v>0</v>
      </c>
      <c r="P398" s="14">
        <v>0</v>
      </c>
      <c r="Q398" s="14">
        <v>0</v>
      </c>
      <c r="R398" s="14"/>
      <c r="S398" s="14">
        <v>0</v>
      </c>
      <c r="T398" s="14">
        <v>0</v>
      </c>
      <c r="U398" s="14">
        <v>0</v>
      </c>
    </row>
    <row r="399" spans="1:21" ht="21.75" customHeight="1" x14ac:dyDescent="0.2">
      <c r="A399" s="8"/>
      <c r="B399" s="17" t="s">
        <v>241</v>
      </c>
      <c r="C399" s="12">
        <f>SUM(C400:C401)</f>
        <v>605964.97</v>
      </c>
      <c r="D399" s="12">
        <f t="shared" ref="D399:J399" si="115">SUM(D400:D401)</f>
        <v>0</v>
      </c>
      <c r="E399" s="12">
        <f t="shared" si="115"/>
        <v>53822.83</v>
      </c>
      <c r="F399" s="12">
        <f t="shared" si="115"/>
        <v>104017.57</v>
      </c>
      <c r="G399" s="12"/>
      <c r="H399" s="12">
        <f t="shared" si="115"/>
        <v>0</v>
      </c>
      <c r="I399" s="12">
        <f t="shared" si="115"/>
        <v>22013.360000000001</v>
      </c>
      <c r="J399" s="12">
        <f t="shared" si="115"/>
        <v>22013.360000000001</v>
      </c>
      <c r="K399" s="27"/>
      <c r="L399" s="8"/>
      <c r="M399" s="17" t="s">
        <v>241</v>
      </c>
      <c r="N399" s="12">
        <v>605.96496999999999</v>
      </c>
      <c r="O399" s="12">
        <v>142.44040000000001</v>
      </c>
      <c r="P399" s="12">
        <v>195.86323000000004</v>
      </c>
      <c r="Q399" s="12">
        <v>249.28606000000005</v>
      </c>
      <c r="R399" s="12"/>
      <c r="S399" s="12">
        <v>142.44040000000001</v>
      </c>
      <c r="T399" s="12">
        <v>190.46323000000004</v>
      </c>
      <c r="U399" s="12">
        <v>230.01336000000003</v>
      </c>
    </row>
    <row r="400" spans="1:21" ht="13.5" customHeight="1" x14ac:dyDescent="0.2">
      <c r="A400" s="8"/>
      <c r="B400" s="13" t="s">
        <v>0</v>
      </c>
      <c r="C400" s="14">
        <v>605964.97</v>
      </c>
      <c r="D400" s="14">
        <v>0</v>
      </c>
      <c r="E400" s="14">
        <v>53822.83</v>
      </c>
      <c r="F400" s="14">
        <v>104017.57</v>
      </c>
      <c r="G400" s="14"/>
      <c r="H400" s="14">
        <v>0</v>
      </c>
      <c r="I400" s="14">
        <v>22013.360000000001</v>
      </c>
      <c r="J400" s="14">
        <v>22013.360000000001</v>
      </c>
      <c r="K400" s="27"/>
      <c r="L400" s="8"/>
      <c r="M400" s="13" t="s">
        <v>0</v>
      </c>
      <c r="N400" s="14">
        <v>605.96496999999999</v>
      </c>
      <c r="O400" s="14">
        <v>142.44040000000001</v>
      </c>
      <c r="P400" s="14">
        <v>195.86323000000004</v>
      </c>
      <c r="Q400" s="14">
        <v>249.28606000000005</v>
      </c>
      <c r="R400" s="14"/>
      <c r="S400" s="14">
        <v>142.44040000000001</v>
      </c>
      <c r="T400" s="14">
        <v>190.46323000000004</v>
      </c>
      <c r="U400" s="14">
        <v>230.01336000000003</v>
      </c>
    </row>
    <row r="401" spans="1:21" ht="13.5" customHeight="1" x14ac:dyDescent="0.2">
      <c r="A401" s="8"/>
      <c r="B401" s="13" t="s">
        <v>2</v>
      </c>
      <c r="C401" s="14">
        <v>0</v>
      </c>
      <c r="D401" s="14">
        <v>0</v>
      </c>
      <c r="E401" s="14">
        <v>0</v>
      </c>
      <c r="F401" s="14">
        <v>0</v>
      </c>
      <c r="G401" s="14"/>
      <c r="H401" s="14">
        <v>0</v>
      </c>
      <c r="I401" s="14">
        <v>0</v>
      </c>
      <c r="J401" s="14">
        <v>0</v>
      </c>
      <c r="K401" s="27"/>
      <c r="L401" s="8"/>
      <c r="M401" s="13" t="s">
        <v>2</v>
      </c>
      <c r="N401" s="14">
        <v>0</v>
      </c>
      <c r="O401" s="14">
        <v>0</v>
      </c>
      <c r="P401" s="14">
        <v>0</v>
      </c>
      <c r="Q401" s="14">
        <v>0</v>
      </c>
      <c r="R401" s="14"/>
      <c r="S401" s="14">
        <v>0</v>
      </c>
      <c r="T401" s="14">
        <v>0</v>
      </c>
      <c r="U401" s="14">
        <v>0</v>
      </c>
    </row>
    <row r="402" spans="1:21" ht="21" customHeight="1" x14ac:dyDescent="0.2">
      <c r="A402" s="8"/>
      <c r="B402" s="13"/>
      <c r="C402" s="14"/>
      <c r="D402" s="14"/>
      <c r="E402" s="14"/>
      <c r="F402" s="14"/>
      <c r="G402" s="14"/>
      <c r="H402" s="14"/>
      <c r="I402" s="14"/>
      <c r="J402" s="14"/>
      <c r="K402" s="27"/>
      <c r="L402" s="8"/>
      <c r="M402" s="17" t="s">
        <v>274</v>
      </c>
      <c r="N402" s="12">
        <v>320</v>
      </c>
      <c r="O402" s="12">
        <v>154.30000000000001</v>
      </c>
      <c r="P402" s="12">
        <v>154.30000000000001</v>
      </c>
      <c r="Q402" s="12">
        <v>154.30000000000001</v>
      </c>
      <c r="R402" s="12"/>
      <c r="S402" s="12">
        <v>154.30000000000001</v>
      </c>
      <c r="T402" s="12">
        <v>154.30000000000001</v>
      </c>
      <c r="U402" s="12">
        <v>154.30000000000001</v>
      </c>
    </row>
    <row r="403" spans="1:21" ht="13.5" customHeight="1" x14ac:dyDescent="0.2">
      <c r="A403" s="8"/>
      <c r="B403" s="13"/>
      <c r="C403" s="14"/>
      <c r="D403" s="14"/>
      <c r="E403" s="14"/>
      <c r="F403" s="14"/>
      <c r="G403" s="14"/>
      <c r="H403" s="14"/>
      <c r="I403" s="14"/>
      <c r="J403" s="14"/>
      <c r="K403" s="27"/>
      <c r="L403" s="8"/>
      <c r="M403" s="13" t="s">
        <v>0</v>
      </c>
      <c r="N403" s="14">
        <v>320</v>
      </c>
      <c r="O403" s="14">
        <v>154.30000000000001</v>
      </c>
      <c r="P403" s="14">
        <v>154.30000000000001</v>
      </c>
      <c r="Q403" s="14">
        <v>154.30000000000001</v>
      </c>
      <c r="R403" s="14"/>
      <c r="S403" s="14">
        <v>154.30000000000001</v>
      </c>
      <c r="T403" s="14">
        <v>154.30000000000001</v>
      </c>
      <c r="U403" s="14">
        <v>154.30000000000001</v>
      </c>
    </row>
    <row r="404" spans="1:21" ht="13.5" customHeight="1" x14ac:dyDescent="0.2">
      <c r="A404" s="8"/>
      <c r="B404" s="13"/>
      <c r="C404" s="14"/>
      <c r="D404" s="14"/>
      <c r="E404" s="14"/>
      <c r="F404" s="14"/>
      <c r="G404" s="14"/>
      <c r="H404" s="14"/>
      <c r="I404" s="14"/>
      <c r="J404" s="14"/>
      <c r="K404" s="27"/>
      <c r="L404" s="8"/>
      <c r="M404" s="13" t="s">
        <v>2</v>
      </c>
      <c r="N404" s="14">
        <v>0</v>
      </c>
      <c r="O404" s="14">
        <v>0</v>
      </c>
      <c r="P404" s="14">
        <v>0</v>
      </c>
      <c r="Q404" s="14">
        <v>0</v>
      </c>
      <c r="R404" s="14"/>
      <c r="S404" s="14">
        <v>0</v>
      </c>
      <c r="T404" s="14">
        <v>0</v>
      </c>
      <c r="U404" s="14">
        <v>0</v>
      </c>
    </row>
    <row r="405" spans="1:21" ht="21" customHeight="1" x14ac:dyDescent="0.2">
      <c r="A405" s="8"/>
      <c r="B405" s="17" t="s">
        <v>102</v>
      </c>
      <c r="C405" s="20">
        <f>SUM(C406:C407)</f>
        <v>24759599.879999999</v>
      </c>
      <c r="D405" s="20">
        <f t="shared" ref="D405:J405" si="116">SUM(D406:D407)</f>
        <v>2056283.0100000007</v>
      </c>
      <c r="E405" s="20">
        <f t="shared" si="116"/>
        <v>4112566.0200000014</v>
      </c>
      <c r="F405" s="20">
        <f t="shared" si="116"/>
        <v>6199530.5599999996</v>
      </c>
      <c r="G405" s="20"/>
      <c r="H405" s="20">
        <f t="shared" si="116"/>
        <v>0</v>
      </c>
      <c r="I405" s="20">
        <f t="shared" si="116"/>
        <v>1935515.4900000007</v>
      </c>
      <c r="J405" s="12">
        <f t="shared" si="116"/>
        <v>4177300.7500000005</v>
      </c>
      <c r="K405" s="39"/>
      <c r="L405" s="8"/>
      <c r="M405" s="17" t="s">
        <v>102</v>
      </c>
      <c r="N405" s="20">
        <v>25662.599879999998</v>
      </c>
      <c r="O405" s="20">
        <v>8258.8135700000039</v>
      </c>
      <c r="P405" s="20">
        <v>10315.096579999999</v>
      </c>
      <c r="Q405" s="20">
        <v>12554.70112</v>
      </c>
      <c r="R405" s="20"/>
      <c r="S405" s="20">
        <v>5888.887999999999</v>
      </c>
      <c r="T405" s="20">
        <v>8178.0777000000016</v>
      </c>
      <c r="U405" s="12">
        <v>9751.8215100000016</v>
      </c>
    </row>
    <row r="406" spans="1:21" ht="13.5" customHeight="1" x14ac:dyDescent="0.2">
      <c r="A406" s="8"/>
      <c r="B406" s="18" t="s">
        <v>0</v>
      </c>
      <c r="C406" s="21">
        <v>24759599.879999999</v>
      </c>
      <c r="D406" s="21">
        <v>2056283.0100000007</v>
      </c>
      <c r="E406" s="21">
        <v>4112566.0200000014</v>
      </c>
      <c r="F406" s="21">
        <v>6199530.5599999996</v>
      </c>
      <c r="G406" s="21"/>
      <c r="H406" s="21">
        <v>0</v>
      </c>
      <c r="I406" s="21">
        <v>1935515.4900000007</v>
      </c>
      <c r="J406" s="14">
        <v>4177300.7500000005</v>
      </c>
      <c r="K406" s="27"/>
      <c r="L406" s="8"/>
      <c r="M406" s="18" t="s">
        <v>0</v>
      </c>
      <c r="N406" s="14">
        <v>25662.599879999998</v>
      </c>
      <c r="O406" s="14">
        <v>8258.8135700000039</v>
      </c>
      <c r="P406" s="14">
        <v>10315.096579999999</v>
      </c>
      <c r="Q406" s="14">
        <v>12554.70112</v>
      </c>
      <c r="R406" s="14"/>
      <c r="S406" s="14">
        <v>5888.887999999999</v>
      </c>
      <c r="T406" s="14">
        <v>8178.0777000000016</v>
      </c>
      <c r="U406" s="14">
        <v>9751.8215100000016</v>
      </c>
    </row>
    <row r="407" spans="1:21" ht="13.5" customHeight="1" x14ac:dyDescent="0.2">
      <c r="A407" s="8"/>
      <c r="B407" s="13" t="s">
        <v>2</v>
      </c>
      <c r="C407" s="14">
        <v>0</v>
      </c>
      <c r="D407" s="14">
        <v>0</v>
      </c>
      <c r="E407" s="14">
        <v>0</v>
      </c>
      <c r="F407" s="14">
        <v>0</v>
      </c>
      <c r="G407" s="14"/>
      <c r="H407" s="14">
        <v>0</v>
      </c>
      <c r="I407" s="14">
        <v>0</v>
      </c>
      <c r="J407" s="14">
        <v>0</v>
      </c>
      <c r="K407" s="27"/>
      <c r="L407" s="8"/>
      <c r="M407" s="13" t="s">
        <v>2</v>
      </c>
      <c r="N407" s="14">
        <v>0</v>
      </c>
      <c r="O407" s="14">
        <v>0</v>
      </c>
      <c r="P407" s="14">
        <v>0</v>
      </c>
      <c r="Q407" s="14">
        <v>0</v>
      </c>
      <c r="R407" s="14"/>
      <c r="S407" s="14">
        <v>0</v>
      </c>
      <c r="T407" s="14">
        <v>0</v>
      </c>
      <c r="U407" s="14">
        <v>0</v>
      </c>
    </row>
    <row r="408" spans="1:21" ht="18.75" customHeight="1" x14ac:dyDescent="0.2">
      <c r="A408" s="8"/>
      <c r="B408" s="13"/>
      <c r="C408" s="14"/>
      <c r="D408" s="14"/>
      <c r="E408" s="14"/>
      <c r="F408" s="14"/>
      <c r="G408" s="14"/>
      <c r="H408" s="14"/>
      <c r="I408" s="14"/>
      <c r="J408" s="14"/>
      <c r="K408" s="27"/>
      <c r="L408" s="8"/>
      <c r="M408" s="17" t="s">
        <v>268</v>
      </c>
      <c r="N408" s="12">
        <v>297.94200000000001</v>
      </c>
      <c r="O408" s="12">
        <v>59.454000000000001</v>
      </c>
      <c r="P408" s="12">
        <v>59.454000000000001</v>
      </c>
      <c r="Q408" s="12">
        <v>59.454000000000001</v>
      </c>
      <c r="R408" s="12"/>
      <c r="S408" s="12">
        <v>59.454000000000001</v>
      </c>
      <c r="T408" s="12">
        <v>59.454000000000001</v>
      </c>
      <c r="U408" s="12">
        <v>59.454000000000001</v>
      </c>
    </row>
    <row r="409" spans="1:21" ht="13.5" customHeight="1" x14ac:dyDescent="0.2">
      <c r="A409" s="8"/>
      <c r="B409" s="13"/>
      <c r="C409" s="14"/>
      <c r="D409" s="14"/>
      <c r="E409" s="14"/>
      <c r="F409" s="14"/>
      <c r="G409" s="14"/>
      <c r="H409" s="14"/>
      <c r="I409" s="14"/>
      <c r="J409" s="14"/>
      <c r="K409" s="27"/>
      <c r="L409" s="8"/>
      <c r="M409" s="18" t="s">
        <v>0</v>
      </c>
      <c r="N409" s="14">
        <v>297.94200000000001</v>
      </c>
      <c r="O409" s="14">
        <v>59.454000000000001</v>
      </c>
      <c r="P409" s="14">
        <v>59.454000000000001</v>
      </c>
      <c r="Q409" s="14">
        <v>59.454000000000001</v>
      </c>
      <c r="R409" s="14"/>
      <c r="S409" s="14">
        <v>59.454000000000001</v>
      </c>
      <c r="T409" s="14">
        <v>59.454000000000001</v>
      </c>
      <c r="U409" s="14">
        <v>59.454000000000001</v>
      </c>
    </row>
    <row r="410" spans="1:21" ht="13.5" customHeight="1" x14ac:dyDescent="0.2">
      <c r="A410" s="8"/>
      <c r="B410" s="13"/>
      <c r="C410" s="14"/>
      <c r="D410" s="14"/>
      <c r="E410" s="14"/>
      <c r="F410" s="14"/>
      <c r="G410" s="14"/>
      <c r="H410" s="14"/>
      <c r="I410" s="14"/>
      <c r="J410" s="14"/>
      <c r="K410" s="27"/>
      <c r="L410" s="8"/>
      <c r="M410" s="13" t="s">
        <v>2</v>
      </c>
      <c r="N410" s="14">
        <v>0</v>
      </c>
      <c r="O410" s="14">
        <v>0</v>
      </c>
      <c r="P410" s="14">
        <v>0</v>
      </c>
      <c r="Q410" s="14">
        <v>0</v>
      </c>
      <c r="R410" s="14"/>
      <c r="S410" s="14">
        <v>0</v>
      </c>
      <c r="T410" s="14">
        <v>0</v>
      </c>
      <c r="U410" s="14">
        <v>0</v>
      </c>
    </row>
    <row r="411" spans="1:21" ht="21" customHeight="1" x14ac:dyDescent="0.2">
      <c r="A411" s="8"/>
      <c r="B411" s="11" t="s">
        <v>215</v>
      </c>
      <c r="C411" s="12">
        <f>SUM(C412:C413)</f>
        <v>451785000</v>
      </c>
      <c r="D411" s="12">
        <f t="shared" ref="D411:J411" si="117">SUM(D412:D413)</f>
        <v>250000000</v>
      </c>
      <c r="E411" s="12">
        <f t="shared" si="117"/>
        <v>410000000</v>
      </c>
      <c r="F411" s="12">
        <f t="shared" si="117"/>
        <v>451785000</v>
      </c>
      <c r="G411" s="12"/>
      <c r="H411" s="12">
        <f t="shared" si="117"/>
        <v>250000000</v>
      </c>
      <c r="I411" s="12">
        <f t="shared" si="117"/>
        <v>410000000</v>
      </c>
      <c r="J411" s="12">
        <f t="shared" si="117"/>
        <v>451785000</v>
      </c>
      <c r="K411" s="27"/>
      <c r="L411" s="8"/>
      <c r="M411" s="11" t="s">
        <v>215</v>
      </c>
      <c r="N411" s="12">
        <v>494582.147</v>
      </c>
      <c r="O411" s="12">
        <v>467201.43536</v>
      </c>
      <c r="P411" s="12">
        <v>471492.027</v>
      </c>
      <c r="Q411" s="12">
        <v>474652.33968999999</v>
      </c>
      <c r="R411" s="12"/>
      <c r="S411" s="12">
        <v>467201.43536</v>
      </c>
      <c r="T411" s="12">
        <v>471492.027</v>
      </c>
      <c r="U411" s="12">
        <v>474652.33968999999</v>
      </c>
    </row>
    <row r="412" spans="1:21" ht="13.5" customHeight="1" x14ac:dyDescent="0.2">
      <c r="A412" s="8"/>
      <c r="B412" s="13" t="s">
        <v>0</v>
      </c>
      <c r="C412" s="14">
        <v>0</v>
      </c>
      <c r="D412" s="14">
        <v>0</v>
      </c>
      <c r="E412" s="14">
        <v>0</v>
      </c>
      <c r="F412" s="14">
        <v>0</v>
      </c>
      <c r="G412" s="14"/>
      <c r="H412" s="14">
        <v>0</v>
      </c>
      <c r="I412" s="14">
        <v>0</v>
      </c>
      <c r="J412" s="14">
        <v>0</v>
      </c>
      <c r="K412" s="27"/>
      <c r="L412" s="8"/>
      <c r="M412" s="13" t="s">
        <v>0</v>
      </c>
      <c r="N412" s="14">
        <v>42797.146999999997</v>
      </c>
      <c r="O412" s="14">
        <v>15416.435359999999</v>
      </c>
      <c r="P412" s="14">
        <v>19707.026999999998</v>
      </c>
      <c r="Q412" s="14">
        <v>22867.339689999997</v>
      </c>
      <c r="R412" s="14"/>
      <c r="S412" s="14">
        <v>15416.435359999999</v>
      </c>
      <c r="T412" s="14">
        <v>19707.026999999998</v>
      </c>
      <c r="U412" s="14">
        <v>22867.339689999997</v>
      </c>
    </row>
    <row r="413" spans="1:21" ht="13.5" customHeight="1" x14ac:dyDescent="0.2">
      <c r="A413" s="8"/>
      <c r="B413" s="13" t="s">
        <v>2</v>
      </c>
      <c r="C413" s="14">
        <v>451785000</v>
      </c>
      <c r="D413" s="14">
        <v>250000000</v>
      </c>
      <c r="E413" s="14">
        <v>410000000</v>
      </c>
      <c r="F413" s="51">
        <v>451785000</v>
      </c>
      <c r="G413" s="14"/>
      <c r="H413" s="14">
        <v>250000000</v>
      </c>
      <c r="I413" s="14">
        <v>410000000</v>
      </c>
      <c r="J413" s="51">
        <v>451785000</v>
      </c>
      <c r="K413" s="27"/>
      <c r="L413" s="8"/>
      <c r="M413" s="13" t="s">
        <v>2</v>
      </c>
      <c r="N413" s="14">
        <v>451785</v>
      </c>
      <c r="O413" s="21">
        <v>451785</v>
      </c>
      <c r="P413" s="14">
        <v>451785</v>
      </c>
      <c r="Q413" s="14">
        <v>451785</v>
      </c>
      <c r="R413" s="14"/>
      <c r="S413" s="21">
        <v>451785</v>
      </c>
      <c r="T413" s="14">
        <v>451785</v>
      </c>
      <c r="U413" s="14">
        <v>451785</v>
      </c>
    </row>
    <row r="414" spans="1:21" ht="15" customHeight="1" x14ac:dyDescent="0.2">
      <c r="A414" s="16"/>
      <c r="B414" s="17" t="s">
        <v>86</v>
      </c>
      <c r="C414" s="20">
        <f>SUM(C415:C416)</f>
        <v>288168635.75</v>
      </c>
      <c r="D414" s="20">
        <f t="shared" ref="D414:J414" si="118">SUM(D415:D416)</f>
        <v>5667882.6299999999</v>
      </c>
      <c r="E414" s="20">
        <f t="shared" si="118"/>
        <v>32267144.090000004</v>
      </c>
      <c r="F414" s="20">
        <f t="shared" si="118"/>
        <v>96002881.299999982</v>
      </c>
      <c r="G414" s="20"/>
      <c r="H414" s="20">
        <f t="shared" si="118"/>
        <v>0</v>
      </c>
      <c r="I414" s="20">
        <f t="shared" si="118"/>
        <v>3228946.4</v>
      </c>
      <c r="J414" s="12">
        <f t="shared" si="118"/>
        <v>62179231.980000004</v>
      </c>
      <c r="K414" s="61"/>
      <c r="L414" s="16"/>
      <c r="M414" s="17" t="s">
        <v>86</v>
      </c>
      <c r="N414" s="20">
        <v>349999.37112000003</v>
      </c>
      <c r="O414" s="20">
        <v>142670.18724</v>
      </c>
      <c r="P414" s="20">
        <v>198334.25859000001</v>
      </c>
      <c r="Q414" s="20">
        <v>246524.05499999993</v>
      </c>
      <c r="R414" s="20"/>
      <c r="S414" s="20">
        <v>115710.60398999997</v>
      </c>
      <c r="T414" s="20">
        <v>147791.53420999998</v>
      </c>
      <c r="U414" s="12">
        <v>200163.91108999998</v>
      </c>
    </row>
    <row r="415" spans="1:21" ht="13.5" customHeight="1" x14ac:dyDescent="0.2">
      <c r="A415" s="16"/>
      <c r="B415" s="18" t="s">
        <v>0</v>
      </c>
      <c r="C415" s="21">
        <v>179752129.68000001</v>
      </c>
      <c r="D415" s="21">
        <v>3732772.52</v>
      </c>
      <c r="E415" s="21">
        <v>12784166.000000004</v>
      </c>
      <c r="F415" s="21">
        <v>55929233.199999988</v>
      </c>
      <c r="G415" s="21"/>
      <c r="H415" s="21">
        <v>0</v>
      </c>
      <c r="I415" s="21">
        <v>3228946.4</v>
      </c>
      <c r="J415" s="14">
        <v>43079833.140000001</v>
      </c>
      <c r="K415" s="61"/>
      <c r="L415" s="16"/>
      <c r="M415" s="18" t="s">
        <v>0</v>
      </c>
      <c r="N415" s="14">
        <v>189480.54556</v>
      </c>
      <c r="O415" s="14">
        <v>78159.266100000008</v>
      </c>
      <c r="P415" s="14">
        <v>99583.872579999996</v>
      </c>
      <c r="Q415" s="14">
        <v>127070.88056999996</v>
      </c>
      <c r="R415" s="14"/>
      <c r="S415" s="14">
        <v>68666.697969999979</v>
      </c>
      <c r="T415" s="14">
        <v>88799.709439999991</v>
      </c>
      <c r="U415" s="14">
        <v>122152.76416999997</v>
      </c>
    </row>
    <row r="416" spans="1:21" ht="13.5" customHeight="1" x14ac:dyDescent="0.2">
      <c r="A416" s="16"/>
      <c r="B416" s="18" t="s">
        <v>2</v>
      </c>
      <c r="C416" s="21">
        <v>108416506.06999999</v>
      </c>
      <c r="D416" s="21">
        <v>1935110.1099999999</v>
      </c>
      <c r="E416" s="21">
        <v>19482978.09</v>
      </c>
      <c r="F416" s="21">
        <v>40073648.099999994</v>
      </c>
      <c r="G416" s="21"/>
      <c r="H416" s="21">
        <v>0</v>
      </c>
      <c r="I416" s="21">
        <v>0</v>
      </c>
      <c r="J416" s="14">
        <v>19099398.84</v>
      </c>
      <c r="K416" s="27"/>
      <c r="L416" s="16"/>
      <c r="M416" s="18" t="s">
        <v>2</v>
      </c>
      <c r="N416" s="14">
        <v>160518.82555999997</v>
      </c>
      <c r="O416" s="14">
        <v>64510.921139999999</v>
      </c>
      <c r="P416" s="14">
        <v>98750.386010000002</v>
      </c>
      <c r="Q416" s="14">
        <v>119453.17443</v>
      </c>
      <c r="R416" s="14"/>
      <c r="S416" s="14">
        <v>47043.906019999995</v>
      </c>
      <c r="T416" s="14">
        <v>58991.824769999999</v>
      </c>
      <c r="U416" s="14">
        <v>78011.146919999999</v>
      </c>
    </row>
    <row r="417" spans="1:21" ht="13.5" customHeight="1" x14ac:dyDescent="0.2">
      <c r="A417" s="16"/>
      <c r="B417" s="18"/>
      <c r="C417" s="21"/>
      <c r="D417" s="21"/>
      <c r="E417" s="21"/>
      <c r="F417" s="21"/>
      <c r="G417" s="21"/>
      <c r="H417" s="21"/>
      <c r="I417" s="21"/>
      <c r="J417" s="14"/>
      <c r="K417" s="27"/>
      <c r="L417" s="16"/>
      <c r="M417" s="17" t="s">
        <v>267</v>
      </c>
      <c r="N417" s="12">
        <v>231.40600000000001</v>
      </c>
      <c r="O417" s="12">
        <v>41.246000000000002</v>
      </c>
      <c r="P417" s="12">
        <v>41.246000000000002</v>
      </c>
      <c r="Q417" s="12">
        <v>41.246000000000002</v>
      </c>
      <c r="R417" s="12"/>
      <c r="S417" s="12">
        <v>41.246000000000002</v>
      </c>
      <c r="T417" s="12">
        <v>41.246000000000002</v>
      </c>
      <c r="U417" s="12">
        <v>41.246000000000002</v>
      </c>
    </row>
    <row r="418" spans="1:21" ht="13.5" customHeight="1" x14ac:dyDescent="0.2">
      <c r="A418" s="16"/>
      <c r="B418" s="18"/>
      <c r="C418" s="21"/>
      <c r="D418" s="21"/>
      <c r="E418" s="21"/>
      <c r="F418" s="21"/>
      <c r="G418" s="21"/>
      <c r="H418" s="21"/>
      <c r="I418" s="21"/>
      <c r="J418" s="14"/>
      <c r="K418" s="27"/>
      <c r="L418" s="16"/>
      <c r="M418" s="13" t="s">
        <v>0</v>
      </c>
      <c r="N418" s="14">
        <v>231.40600000000001</v>
      </c>
      <c r="O418" s="14">
        <v>41.246000000000002</v>
      </c>
      <c r="P418" s="14">
        <v>41.246000000000002</v>
      </c>
      <c r="Q418" s="14">
        <v>41.246000000000002</v>
      </c>
      <c r="R418" s="14"/>
      <c r="S418" s="14">
        <v>41.246000000000002</v>
      </c>
      <c r="T418" s="14">
        <v>41.246000000000002</v>
      </c>
      <c r="U418" s="14">
        <v>41.246000000000002</v>
      </c>
    </row>
    <row r="419" spans="1:21" ht="13.5" customHeight="1" x14ac:dyDescent="0.2">
      <c r="A419" s="16"/>
      <c r="B419" s="18"/>
      <c r="C419" s="21"/>
      <c r="D419" s="21"/>
      <c r="E419" s="21"/>
      <c r="F419" s="21"/>
      <c r="G419" s="21"/>
      <c r="H419" s="21"/>
      <c r="I419" s="21"/>
      <c r="J419" s="14"/>
      <c r="K419" s="27"/>
      <c r="L419" s="16"/>
      <c r="M419" s="13" t="s">
        <v>2</v>
      </c>
      <c r="N419" s="14">
        <v>0</v>
      </c>
      <c r="O419" s="14">
        <v>0</v>
      </c>
      <c r="P419" s="14">
        <v>0</v>
      </c>
      <c r="Q419" s="14">
        <v>0</v>
      </c>
      <c r="R419" s="14"/>
      <c r="S419" s="14">
        <v>0</v>
      </c>
      <c r="T419" s="14">
        <v>0</v>
      </c>
      <c r="U419" s="14">
        <v>0</v>
      </c>
    </row>
    <row r="420" spans="1:21" ht="18.75" customHeight="1" x14ac:dyDescent="0.2">
      <c r="A420" s="16"/>
      <c r="B420" s="18"/>
      <c r="C420" s="21"/>
      <c r="D420" s="21"/>
      <c r="E420" s="21"/>
      <c r="F420" s="21"/>
      <c r="G420" s="21"/>
      <c r="H420" s="21"/>
      <c r="I420" s="21"/>
      <c r="J420" s="14"/>
      <c r="K420" s="27"/>
      <c r="L420" s="16"/>
      <c r="M420" s="17" t="s">
        <v>269</v>
      </c>
      <c r="N420" s="12">
        <v>383.02300000000002</v>
      </c>
      <c r="O420" s="12">
        <v>107.34180000000001</v>
      </c>
      <c r="P420" s="12">
        <v>107.34180000000001</v>
      </c>
      <c r="Q420" s="12">
        <v>107.34180000000001</v>
      </c>
      <c r="R420" s="12"/>
      <c r="S420" s="12">
        <v>107.34180000000001</v>
      </c>
      <c r="T420" s="12">
        <v>107.34180000000001</v>
      </c>
      <c r="U420" s="12">
        <v>107.34180000000001</v>
      </c>
    </row>
    <row r="421" spans="1:21" ht="13.5" customHeight="1" x14ac:dyDescent="0.2">
      <c r="A421" s="16"/>
      <c r="B421" s="18"/>
      <c r="C421" s="21"/>
      <c r="D421" s="21"/>
      <c r="E421" s="21"/>
      <c r="F421" s="21"/>
      <c r="G421" s="21"/>
      <c r="H421" s="21"/>
      <c r="I421" s="21"/>
      <c r="J421" s="14"/>
      <c r="K421" s="27"/>
      <c r="L421" s="16"/>
      <c r="M421" s="13" t="s">
        <v>0</v>
      </c>
      <c r="N421" s="14">
        <v>383.02300000000002</v>
      </c>
      <c r="O421" s="14">
        <v>107.34180000000001</v>
      </c>
      <c r="P421" s="14">
        <v>107.34180000000001</v>
      </c>
      <c r="Q421" s="14">
        <v>107.34180000000001</v>
      </c>
      <c r="R421" s="14"/>
      <c r="S421" s="14">
        <v>107.34180000000001</v>
      </c>
      <c r="T421" s="14">
        <v>107.34180000000001</v>
      </c>
      <c r="U421" s="14">
        <v>107.34180000000001</v>
      </c>
    </row>
    <row r="422" spans="1:21" ht="13.5" customHeight="1" x14ac:dyDescent="0.2">
      <c r="A422" s="16"/>
      <c r="B422" s="18"/>
      <c r="C422" s="21"/>
      <c r="D422" s="21"/>
      <c r="E422" s="21"/>
      <c r="F422" s="21"/>
      <c r="G422" s="21"/>
      <c r="H422" s="21"/>
      <c r="I422" s="21"/>
      <c r="J422" s="14"/>
      <c r="K422" s="27"/>
      <c r="L422" s="16"/>
      <c r="M422" s="13" t="s">
        <v>2</v>
      </c>
      <c r="N422" s="14">
        <v>0</v>
      </c>
      <c r="O422" s="14">
        <v>0</v>
      </c>
      <c r="P422" s="14">
        <v>0</v>
      </c>
      <c r="Q422" s="14">
        <v>0</v>
      </c>
      <c r="R422" s="14"/>
      <c r="S422" s="14">
        <v>0</v>
      </c>
      <c r="T422" s="14">
        <v>0</v>
      </c>
      <c r="U422" s="14">
        <v>0</v>
      </c>
    </row>
    <row r="423" spans="1:21" ht="18.75" customHeight="1" x14ac:dyDescent="0.2">
      <c r="A423" s="16"/>
      <c r="B423" s="18"/>
      <c r="C423" s="21"/>
      <c r="D423" s="21"/>
      <c r="E423" s="21"/>
      <c r="F423" s="21"/>
      <c r="G423" s="21"/>
      <c r="H423" s="21"/>
      <c r="I423" s="21"/>
      <c r="J423" s="14"/>
      <c r="K423" s="27"/>
      <c r="L423" s="16"/>
      <c r="M423" s="17" t="s">
        <v>270</v>
      </c>
      <c r="N423" s="12">
        <v>289286.29800000001</v>
      </c>
      <c r="O423" s="12">
        <v>82480.54264</v>
      </c>
      <c r="P423" s="12">
        <v>99611.187680000003</v>
      </c>
      <c r="Q423" s="12">
        <v>117324.54686</v>
      </c>
      <c r="R423" s="12"/>
      <c r="S423" s="12">
        <v>82480.54264</v>
      </c>
      <c r="T423" s="12">
        <v>99611.187680000003</v>
      </c>
      <c r="U423" s="12">
        <v>117324.54686</v>
      </c>
    </row>
    <row r="424" spans="1:21" ht="13.5" customHeight="1" x14ac:dyDescent="0.2">
      <c r="A424" s="16"/>
      <c r="B424" s="18"/>
      <c r="C424" s="21"/>
      <c r="D424" s="21"/>
      <c r="E424" s="21"/>
      <c r="F424" s="21"/>
      <c r="G424" s="21"/>
      <c r="H424" s="21"/>
      <c r="I424" s="21"/>
      <c r="J424" s="14"/>
      <c r="K424" s="27"/>
      <c r="L424" s="16"/>
      <c r="M424" s="13" t="s">
        <v>0</v>
      </c>
      <c r="N424" s="14">
        <v>289286.29800000001</v>
      </c>
      <c r="O424" s="14">
        <v>82480.54264</v>
      </c>
      <c r="P424" s="14">
        <v>99611.187680000003</v>
      </c>
      <c r="Q424" s="14">
        <v>117324.54686</v>
      </c>
      <c r="R424" s="14"/>
      <c r="S424" s="14">
        <v>82480.54264</v>
      </c>
      <c r="T424" s="14">
        <v>99611.187680000003</v>
      </c>
      <c r="U424" s="14">
        <v>117324.54686</v>
      </c>
    </row>
    <row r="425" spans="1:21" ht="13.5" customHeight="1" x14ac:dyDescent="0.2">
      <c r="A425" s="16"/>
      <c r="B425" s="18"/>
      <c r="C425" s="21"/>
      <c r="D425" s="21"/>
      <c r="E425" s="21"/>
      <c r="F425" s="21"/>
      <c r="G425" s="21"/>
      <c r="H425" s="21"/>
      <c r="I425" s="21"/>
      <c r="J425" s="14"/>
      <c r="K425" s="27"/>
      <c r="L425" s="16"/>
      <c r="M425" s="13" t="s">
        <v>2</v>
      </c>
      <c r="N425" s="14">
        <v>0</v>
      </c>
      <c r="O425" s="14">
        <v>0</v>
      </c>
      <c r="P425" s="14">
        <v>0</v>
      </c>
      <c r="Q425" s="14">
        <v>0</v>
      </c>
      <c r="R425" s="14"/>
      <c r="S425" s="14">
        <v>0</v>
      </c>
      <c r="T425" s="14">
        <v>0</v>
      </c>
      <c r="U425" s="14">
        <v>0</v>
      </c>
    </row>
    <row r="426" spans="1:21" ht="30.75" customHeight="1" x14ac:dyDescent="0.2">
      <c r="A426" s="16"/>
      <c r="B426" s="18"/>
      <c r="C426" s="21"/>
      <c r="D426" s="21"/>
      <c r="E426" s="21"/>
      <c r="F426" s="21"/>
      <c r="G426" s="21"/>
      <c r="H426" s="21"/>
      <c r="I426" s="21"/>
      <c r="J426" s="14"/>
      <c r="K426" s="27"/>
      <c r="L426" s="16"/>
      <c r="M426" s="17" t="s">
        <v>271</v>
      </c>
      <c r="N426" s="12">
        <v>250</v>
      </c>
      <c r="O426" s="12">
        <v>78.650999999999996</v>
      </c>
      <c r="P426" s="12">
        <v>82.206000000000003</v>
      </c>
      <c r="Q426" s="12">
        <v>85.760999999999996</v>
      </c>
      <c r="R426" s="12"/>
      <c r="S426" s="12">
        <v>78.650999999999996</v>
      </c>
      <c r="T426" s="12">
        <v>82.206000000000003</v>
      </c>
      <c r="U426" s="12">
        <v>85.760999999999996</v>
      </c>
    </row>
    <row r="427" spans="1:21" ht="13.5" customHeight="1" x14ac:dyDescent="0.2">
      <c r="A427" s="16"/>
      <c r="B427" s="18"/>
      <c r="C427" s="21"/>
      <c r="D427" s="21"/>
      <c r="E427" s="21"/>
      <c r="F427" s="21"/>
      <c r="G427" s="21"/>
      <c r="H427" s="21"/>
      <c r="I427" s="21"/>
      <c r="J427" s="14"/>
      <c r="K427" s="27"/>
      <c r="L427" s="16"/>
      <c r="M427" s="13" t="s">
        <v>0</v>
      </c>
      <c r="N427" s="14">
        <v>250</v>
      </c>
      <c r="O427" s="14">
        <v>78.650999999999996</v>
      </c>
      <c r="P427" s="14">
        <v>82.206000000000003</v>
      </c>
      <c r="Q427" s="14">
        <v>85.760999999999996</v>
      </c>
      <c r="R427" s="14"/>
      <c r="S427" s="14">
        <v>78.650999999999996</v>
      </c>
      <c r="T427" s="14">
        <v>82.206000000000003</v>
      </c>
      <c r="U427" s="14">
        <v>85.760999999999996</v>
      </c>
    </row>
    <row r="428" spans="1:21" ht="13.5" customHeight="1" x14ac:dyDescent="0.2">
      <c r="A428" s="16"/>
      <c r="B428" s="18"/>
      <c r="C428" s="21"/>
      <c r="D428" s="21"/>
      <c r="E428" s="21"/>
      <c r="F428" s="21"/>
      <c r="G428" s="21"/>
      <c r="H428" s="21"/>
      <c r="I428" s="21"/>
      <c r="J428" s="14"/>
      <c r="K428" s="27"/>
      <c r="L428" s="16"/>
      <c r="M428" s="13" t="s">
        <v>2</v>
      </c>
      <c r="N428" s="14">
        <v>0</v>
      </c>
      <c r="O428" s="14">
        <v>0</v>
      </c>
      <c r="P428" s="14">
        <v>0</v>
      </c>
      <c r="Q428" s="14">
        <v>0</v>
      </c>
      <c r="R428" s="14"/>
      <c r="S428" s="14">
        <v>0</v>
      </c>
      <c r="T428" s="14">
        <v>0</v>
      </c>
      <c r="U428" s="14">
        <v>0</v>
      </c>
    </row>
    <row r="429" spans="1:21" ht="28.5" customHeight="1" x14ac:dyDescent="0.2">
      <c r="A429" s="16"/>
      <c r="B429" s="18"/>
      <c r="C429" s="21"/>
      <c r="D429" s="21"/>
      <c r="E429" s="21"/>
      <c r="F429" s="21"/>
      <c r="G429" s="21"/>
      <c r="H429" s="21"/>
      <c r="I429" s="21"/>
      <c r="J429" s="14"/>
      <c r="K429" s="27"/>
      <c r="L429" s="16"/>
      <c r="M429" s="17" t="s">
        <v>273</v>
      </c>
      <c r="N429" s="12">
        <v>321712.43599999999</v>
      </c>
      <c r="O429" s="12">
        <v>83118.952260000005</v>
      </c>
      <c r="P429" s="12">
        <v>104770.41426999999</v>
      </c>
      <c r="Q429" s="12">
        <v>127171.81126999999</v>
      </c>
      <c r="R429" s="12"/>
      <c r="S429" s="12">
        <v>83118.952260000005</v>
      </c>
      <c r="T429" s="12">
        <v>104770.41426999999</v>
      </c>
      <c r="U429" s="12">
        <v>127171.81126999999</v>
      </c>
    </row>
    <row r="430" spans="1:21" ht="13.5" customHeight="1" x14ac:dyDescent="0.2">
      <c r="A430" s="16"/>
      <c r="B430" s="18"/>
      <c r="C430" s="21"/>
      <c r="D430" s="21"/>
      <c r="E430" s="21"/>
      <c r="F430" s="21"/>
      <c r="G430" s="21"/>
      <c r="H430" s="21"/>
      <c r="I430" s="21"/>
      <c r="J430" s="14"/>
      <c r="K430" s="27"/>
      <c r="L430" s="16"/>
      <c r="M430" s="13" t="s">
        <v>0</v>
      </c>
      <c r="N430" s="14">
        <v>321712.43599999999</v>
      </c>
      <c r="O430" s="14">
        <v>83118.952260000005</v>
      </c>
      <c r="P430" s="14">
        <v>104770.41426999999</v>
      </c>
      <c r="Q430" s="14">
        <v>127171.81126999999</v>
      </c>
      <c r="R430" s="14"/>
      <c r="S430" s="14">
        <v>83118.952260000005</v>
      </c>
      <c r="T430" s="14">
        <v>104770.41426999999</v>
      </c>
      <c r="U430" s="14">
        <v>127171.81126999999</v>
      </c>
    </row>
    <row r="431" spans="1:21" ht="13.5" customHeight="1" x14ac:dyDescent="0.2">
      <c r="A431" s="16"/>
      <c r="B431" s="18"/>
      <c r="C431" s="21"/>
      <c r="D431" s="21"/>
      <c r="E431" s="21"/>
      <c r="F431" s="21"/>
      <c r="G431" s="21"/>
      <c r="H431" s="21"/>
      <c r="I431" s="21"/>
      <c r="J431" s="14"/>
      <c r="K431" s="27"/>
      <c r="L431" s="16"/>
      <c r="M431" s="13" t="s">
        <v>2</v>
      </c>
      <c r="N431" s="14">
        <v>0</v>
      </c>
      <c r="O431" s="14">
        <v>0</v>
      </c>
      <c r="P431" s="14">
        <v>0</v>
      </c>
      <c r="Q431" s="14">
        <v>0</v>
      </c>
      <c r="R431" s="14"/>
      <c r="S431" s="14">
        <v>0</v>
      </c>
      <c r="T431" s="14">
        <v>0</v>
      </c>
      <c r="U431" s="14">
        <v>0</v>
      </c>
    </row>
    <row r="432" spans="1:21" ht="19.5" customHeight="1" x14ac:dyDescent="0.2">
      <c r="A432" s="16"/>
      <c r="B432" s="18"/>
      <c r="C432" s="21"/>
      <c r="D432" s="21"/>
      <c r="E432" s="21"/>
      <c r="F432" s="21"/>
      <c r="G432" s="21"/>
      <c r="H432" s="21"/>
      <c r="I432" s="21"/>
      <c r="J432" s="14"/>
      <c r="K432" s="27"/>
      <c r="L432" s="16"/>
      <c r="M432" s="17" t="s">
        <v>272</v>
      </c>
      <c r="N432" s="12">
        <v>119.108</v>
      </c>
      <c r="O432" s="12">
        <v>0</v>
      </c>
      <c r="P432" s="12">
        <v>27.506</v>
      </c>
      <c r="Q432" s="12">
        <v>27.506</v>
      </c>
      <c r="R432" s="12"/>
      <c r="S432" s="12">
        <v>0</v>
      </c>
      <c r="T432" s="12">
        <v>27.506</v>
      </c>
      <c r="U432" s="12">
        <v>27.506</v>
      </c>
    </row>
    <row r="433" spans="1:21" ht="13.5" customHeight="1" x14ac:dyDescent="0.2">
      <c r="A433" s="16"/>
      <c r="B433" s="18"/>
      <c r="C433" s="21"/>
      <c r="D433" s="21"/>
      <c r="E433" s="21"/>
      <c r="F433" s="21"/>
      <c r="G433" s="21"/>
      <c r="H433" s="21"/>
      <c r="I433" s="21"/>
      <c r="J433" s="14"/>
      <c r="K433" s="27"/>
      <c r="L433" s="16"/>
      <c r="M433" s="13" t="s">
        <v>0</v>
      </c>
      <c r="N433" s="14">
        <v>119.108</v>
      </c>
      <c r="O433" s="14">
        <v>0</v>
      </c>
      <c r="P433" s="14">
        <v>27.506</v>
      </c>
      <c r="Q433" s="14">
        <v>27.506</v>
      </c>
      <c r="R433" s="14"/>
      <c r="S433" s="14">
        <v>0</v>
      </c>
      <c r="T433" s="14">
        <v>27.506</v>
      </c>
      <c r="U433" s="14">
        <v>27.506</v>
      </c>
    </row>
    <row r="434" spans="1:21" ht="13.5" customHeight="1" x14ac:dyDescent="0.2">
      <c r="A434" s="16"/>
      <c r="B434" s="18"/>
      <c r="C434" s="21"/>
      <c r="D434" s="21"/>
      <c r="E434" s="21"/>
      <c r="F434" s="21"/>
      <c r="G434" s="21"/>
      <c r="H434" s="21"/>
      <c r="I434" s="21"/>
      <c r="J434" s="14"/>
      <c r="K434" s="27"/>
      <c r="L434" s="16"/>
      <c r="M434" s="13" t="s">
        <v>2</v>
      </c>
      <c r="N434" s="14">
        <v>0</v>
      </c>
      <c r="O434" s="14">
        <v>0</v>
      </c>
      <c r="P434" s="14">
        <v>0</v>
      </c>
      <c r="Q434" s="14">
        <v>0</v>
      </c>
      <c r="R434" s="14"/>
      <c r="S434" s="14">
        <v>0</v>
      </c>
      <c r="T434" s="14">
        <v>0</v>
      </c>
      <c r="U434" s="14">
        <v>0</v>
      </c>
    </row>
    <row r="435" spans="1:21" ht="13.5" customHeight="1" x14ac:dyDescent="0.2">
      <c r="A435" s="8"/>
      <c r="B435" s="17" t="s">
        <v>194</v>
      </c>
      <c r="C435" s="20">
        <f>SUM(C436:C437)</f>
        <v>349665532.17000002</v>
      </c>
      <c r="D435" s="20">
        <f t="shared" ref="D435:J435" si="119">SUM(D436:D437)</f>
        <v>4022044.67</v>
      </c>
      <c r="E435" s="20">
        <f t="shared" si="119"/>
        <v>15225350.830000002</v>
      </c>
      <c r="F435" s="20">
        <f t="shared" si="119"/>
        <v>43652318.979999997</v>
      </c>
      <c r="G435" s="20"/>
      <c r="H435" s="20">
        <f t="shared" si="119"/>
        <v>0</v>
      </c>
      <c r="I435" s="20">
        <f t="shared" si="119"/>
        <v>4330240.1700000009</v>
      </c>
      <c r="J435" s="20">
        <f t="shared" si="119"/>
        <v>32773808.399999999</v>
      </c>
      <c r="K435" s="39"/>
      <c r="L435" s="8"/>
      <c r="M435" s="17" t="s">
        <v>194</v>
      </c>
      <c r="N435" s="20">
        <v>349665.53217000002</v>
      </c>
      <c r="O435" s="20">
        <v>83919.62947</v>
      </c>
      <c r="P435" s="20">
        <v>129255.85369</v>
      </c>
      <c r="Q435" s="20">
        <v>171628.45082</v>
      </c>
      <c r="R435" s="20"/>
      <c r="S435" s="20">
        <v>66981.211240000004</v>
      </c>
      <c r="T435" s="20">
        <v>112079.69009</v>
      </c>
      <c r="U435" s="20">
        <v>150119.60097000003</v>
      </c>
    </row>
    <row r="436" spans="1:21" ht="13.5" customHeight="1" x14ac:dyDescent="0.2">
      <c r="A436" s="8"/>
      <c r="B436" s="18" t="s">
        <v>0</v>
      </c>
      <c r="C436" s="21">
        <v>345223700.98000002</v>
      </c>
      <c r="D436" s="21">
        <v>4022044.67</v>
      </c>
      <c r="E436" s="21">
        <v>10783519.640000002</v>
      </c>
      <c r="F436" s="21">
        <v>39210487.789999999</v>
      </c>
      <c r="G436" s="21"/>
      <c r="H436" s="21">
        <v>0</v>
      </c>
      <c r="I436" s="21">
        <v>4330240.1700000009</v>
      </c>
      <c r="J436" s="21">
        <v>32773808.399999999</v>
      </c>
      <c r="K436" s="27"/>
      <c r="L436" s="8"/>
      <c r="M436" s="18" t="s">
        <v>0</v>
      </c>
      <c r="N436" s="14">
        <v>345223.70098000002</v>
      </c>
      <c r="O436" s="14">
        <v>73212.564339999997</v>
      </c>
      <c r="P436" s="14">
        <v>118548.78856</v>
      </c>
      <c r="Q436" s="14">
        <v>160277.78519</v>
      </c>
      <c r="R436" s="14"/>
      <c r="S436" s="14">
        <v>62428.087820000008</v>
      </c>
      <c r="T436" s="14">
        <v>103239.86727</v>
      </c>
      <c r="U436" s="14">
        <v>139505.43648000003</v>
      </c>
    </row>
    <row r="437" spans="1:21" ht="13.5" customHeight="1" x14ac:dyDescent="0.2">
      <c r="A437" s="8"/>
      <c r="B437" s="18" t="s">
        <v>2</v>
      </c>
      <c r="C437" s="21">
        <v>4441831.1900000004</v>
      </c>
      <c r="D437" s="21">
        <v>0</v>
      </c>
      <c r="E437" s="21">
        <v>4441831.1900000004</v>
      </c>
      <c r="F437" s="21">
        <v>4441831.1900000004</v>
      </c>
      <c r="G437" s="21"/>
      <c r="H437" s="21">
        <v>0</v>
      </c>
      <c r="I437" s="21">
        <v>0</v>
      </c>
      <c r="J437" s="21">
        <v>0</v>
      </c>
      <c r="K437" s="41"/>
      <c r="L437" s="8"/>
      <c r="M437" s="18" t="s">
        <v>2</v>
      </c>
      <c r="N437" s="14">
        <v>4441.8311900000008</v>
      </c>
      <c r="O437" s="14">
        <v>10707.065130000001</v>
      </c>
      <c r="P437" s="14">
        <v>10707.065130000001</v>
      </c>
      <c r="Q437" s="14">
        <v>11350.665630000001</v>
      </c>
      <c r="R437" s="14"/>
      <c r="S437" s="14">
        <v>4553.1234199999999</v>
      </c>
      <c r="T437" s="14">
        <v>8839.8228199999994</v>
      </c>
      <c r="U437" s="14">
        <v>10614.164490000001</v>
      </c>
    </row>
    <row r="438" spans="1:21" ht="21" customHeight="1" x14ac:dyDescent="0.2">
      <c r="A438" s="8"/>
      <c r="B438" s="17" t="s">
        <v>232</v>
      </c>
      <c r="C438" s="12">
        <f>SUM(C439:C440)</f>
        <v>579732.6399999999</v>
      </c>
      <c r="D438" s="12">
        <f t="shared" ref="D438:J438" si="120">SUM(D439:D440)</f>
        <v>53675.519999999997</v>
      </c>
      <c r="E438" s="12">
        <f t="shared" si="120"/>
        <v>55380.72</v>
      </c>
      <c r="F438" s="12">
        <f t="shared" si="120"/>
        <v>180359.67999999999</v>
      </c>
      <c r="G438" s="12"/>
      <c r="H438" s="12">
        <f t="shared" si="120"/>
        <v>53675.519999999997</v>
      </c>
      <c r="I438" s="12">
        <f t="shared" si="120"/>
        <v>55380.72</v>
      </c>
      <c r="J438" s="12">
        <f t="shared" si="120"/>
        <v>180359.67999999999</v>
      </c>
      <c r="K438" s="27"/>
      <c r="L438" s="8"/>
      <c r="M438" s="17" t="s">
        <v>232</v>
      </c>
      <c r="N438" s="12">
        <v>3365.7837999999997</v>
      </c>
      <c r="O438" s="12">
        <v>1654.0826599999998</v>
      </c>
      <c r="P438" s="12">
        <v>1654.0826599999998</v>
      </c>
      <c r="Q438" s="12">
        <v>1752.0701799999999</v>
      </c>
      <c r="R438" s="12"/>
      <c r="S438" s="12">
        <v>1654.0826599999998</v>
      </c>
      <c r="T438" s="12">
        <v>1654.0826599999998</v>
      </c>
      <c r="U438" s="12">
        <v>1752.0701799999999</v>
      </c>
    </row>
    <row r="439" spans="1:21" ht="13.5" customHeight="1" x14ac:dyDescent="0.2">
      <c r="A439" s="8"/>
      <c r="B439" s="13" t="s">
        <v>0</v>
      </c>
      <c r="C439" s="14">
        <v>579732.6399999999</v>
      </c>
      <c r="D439" s="14">
        <v>53675.519999999997</v>
      </c>
      <c r="E439" s="14">
        <v>55380.72</v>
      </c>
      <c r="F439" s="14">
        <v>180359.67999999999</v>
      </c>
      <c r="G439" s="14"/>
      <c r="H439" s="14">
        <v>53675.519999999997</v>
      </c>
      <c r="I439" s="14">
        <v>55380.72</v>
      </c>
      <c r="J439" s="51">
        <v>180359.67999999999</v>
      </c>
      <c r="K439" s="27"/>
      <c r="L439" s="8"/>
      <c r="M439" s="13" t="s">
        <v>0</v>
      </c>
      <c r="N439" s="14">
        <v>3365.7837999999997</v>
      </c>
      <c r="O439" s="21">
        <v>1654.0826599999998</v>
      </c>
      <c r="P439" s="21">
        <v>1654.0826599999998</v>
      </c>
      <c r="Q439" s="21">
        <v>1752.0701799999999</v>
      </c>
      <c r="R439" s="21"/>
      <c r="S439" s="21">
        <v>1654.0826599999998</v>
      </c>
      <c r="T439" s="14">
        <v>1654.0826599999998</v>
      </c>
      <c r="U439" s="14">
        <v>1752.0701799999999</v>
      </c>
    </row>
    <row r="440" spans="1:21" ht="13.5" customHeight="1" x14ac:dyDescent="0.2">
      <c r="A440" s="8"/>
      <c r="B440" s="13" t="s">
        <v>2</v>
      </c>
      <c r="C440" s="14">
        <v>0</v>
      </c>
      <c r="D440" s="14">
        <v>0</v>
      </c>
      <c r="E440" s="14">
        <v>0</v>
      </c>
      <c r="F440" s="14">
        <v>0</v>
      </c>
      <c r="G440" s="14"/>
      <c r="H440" s="14">
        <v>0</v>
      </c>
      <c r="I440" s="14">
        <v>0</v>
      </c>
      <c r="J440" s="14">
        <v>0</v>
      </c>
      <c r="K440" s="27"/>
      <c r="L440" s="8"/>
      <c r="M440" s="13" t="s">
        <v>2</v>
      </c>
      <c r="N440" s="14">
        <v>0</v>
      </c>
      <c r="O440" s="14">
        <v>0</v>
      </c>
      <c r="P440" s="14">
        <v>0</v>
      </c>
      <c r="Q440" s="14">
        <v>0</v>
      </c>
      <c r="R440" s="14"/>
      <c r="S440" s="14">
        <v>0</v>
      </c>
      <c r="T440" s="14">
        <v>0</v>
      </c>
      <c r="U440" s="14">
        <v>0</v>
      </c>
    </row>
    <row r="441" spans="1:21" ht="21" customHeight="1" x14ac:dyDescent="0.2">
      <c r="A441" s="8"/>
      <c r="B441" s="11" t="s">
        <v>103</v>
      </c>
      <c r="C441" s="12">
        <f>C442+C443</f>
        <v>14310459.309999999</v>
      </c>
      <c r="D441" s="12">
        <f>D442+D443</f>
        <v>196817.49000000002</v>
      </c>
      <c r="E441" s="12">
        <f>E442+E443</f>
        <v>419963.52</v>
      </c>
      <c r="F441" s="12">
        <f>F442+F443</f>
        <v>1584729.72</v>
      </c>
      <c r="G441" s="12"/>
      <c r="H441" s="12">
        <f>H442+H443</f>
        <v>196817.49000000002</v>
      </c>
      <c r="I441" s="12">
        <f>I442+I443</f>
        <v>419963.52</v>
      </c>
      <c r="J441" s="12">
        <f>J442+J443</f>
        <v>1584729.72</v>
      </c>
      <c r="K441" s="27"/>
      <c r="L441" s="8"/>
      <c r="M441" s="11" t="s">
        <v>103</v>
      </c>
      <c r="N441" s="12">
        <v>14310.459309999998</v>
      </c>
      <c r="O441" s="12">
        <v>2797.1321899999998</v>
      </c>
      <c r="P441" s="12">
        <v>3814.8349800000005</v>
      </c>
      <c r="Q441" s="12">
        <v>4503.5322300000007</v>
      </c>
      <c r="R441" s="12"/>
      <c r="S441" s="12">
        <v>2237.5067899999999</v>
      </c>
      <c r="T441" s="12">
        <v>2796.6859000000004</v>
      </c>
      <c r="U441" s="12">
        <v>4503.5322300000007</v>
      </c>
    </row>
    <row r="442" spans="1:21" ht="13.5" customHeight="1" x14ac:dyDescent="0.2">
      <c r="A442" s="8"/>
      <c r="B442" s="13" t="s">
        <v>0</v>
      </c>
      <c r="C442" s="14">
        <v>9821313.5499999989</v>
      </c>
      <c r="D442" s="14">
        <v>196817.49000000002</v>
      </c>
      <c r="E442" s="14">
        <v>419963.52</v>
      </c>
      <c r="F442" s="14">
        <v>1483628</v>
      </c>
      <c r="G442" s="14"/>
      <c r="H442" s="14">
        <v>196817.49000000002</v>
      </c>
      <c r="I442" s="14">
        <v>419963.52</v>
      </c>
      <c r="J442" s="14">
        <v>1483628</v>
      </c>
      <c r="K442" s="27"/>
      <c r="L442" s="8"/>
      <c r="M442" s="13" t="s">
        <v>0</v>
      </c>
      <c r="N442" s="14">
        <v>9821.3135499999989</v>
      </c>
      <c r="O442" s="14">
        <v>2136.4050699999998</v>
      </c>
      <c r="P442" s="14">
        <v>2695.5841800000003</v>
      </c>
      <c r="Q442" s="14">
        <v>3384.28143</v>
      </c>
      <c r="R442" s="14"/>
      <c r="S442" s="14">
        <v>2136.4050699999998</v>
      </c>
      <c r="T442" s="14">
        <v>2695.5841800000003</v>
      </c>
      <c r="U442" s="14">
        <v>3384.28143</v>
      </c>
    </row>
    <row r="443" spans="1:21" ht="13.5" customHeight="1" x14ac:dyDescent="0.2">
      <c r="A443" s="8"/>
      <c r="B443" s="13" t="s">
        <v>2</v>
      </c>
      <c r="C443" s="14">
        <v>4489145.76</v>
      </c>
      <c r="D443" s="14">
        <v>0</v>
      </c>
      <c r="E443" s="14">
        <v>0</v>
      </c>
      <c r="F443" s="14">
        <v>101101.72</v>
      </c>
      <c r="G443" s="14"/>
      <c r="H443" s="14">
        <v>0</v>
      </c>
      <c r="I443" s="14">
        <v>0</v>
      </c>
      <c r="J443" s="14">
        <v>101101.72</v>
      </c>
      <c r="K443" s="27"/>
      <c r="L443" s="8"/>
      <c r="M443" s="13" t="s">
        <v>2</v>
      </c>
      <c r="N443" s="14">
        <v>4489.1457599999994</v>
      </c>
      <c r="O443" s="14">
        <v>660.72712000000001</v>
      </c>
      <c r="P443" s="14">
        <v>1119.2508</v>
      </c>
      <c r="Q443" s="14">
        <v>1119.2508</v>
      </c>
      <c r="R443" s="14"/>
      <c r="S443" s="14">
        <v>101.10172</v>
      </c>
      <c r="T443" s="14">
        <v>101.10172</v>
      </c>
      <c r="U443" s="14">
        <v>1119.2508</v>
      </c>
    </row>
    <row r="444" spans="1:21" ht="21" customHeight="1" x14ac:dyDescent="0.2">
      <c r="A444" s="8"/>
      <c r="B444" s="17" t="s">
        <v>68</v>
      </c>
      <c r="C444" s="20">
        <f>SUM(C445:C446)</f>
        <v>160307155.79439998</v>
      </c>
      <c r="D444" s="20">
        <f t="shared" ref="D444:J444" si="121">SUM(D445:D446)</f>
        <v>17130340.458828889</v>
      </c>
      <c r="E444" s="20">
        <f t="shared" si="121"/>
        <v>30849579.557657778</v>
      </c>
      <c r="F444" s="20">
        <f t="shared" si="121"/>
        <v>44568818.65648666</v>
      </c>
      <c r="G444" s="20"/>
      <c r="H444" s="20">
        <f t="shared" si="121"/>
        <v>677828.73</v>
      </c>
      <c r="I444" s="20">
        <f t="shared" si="121"/>
        <v>4111724.66</v>
      </c>
      <c r="J444" s="20">
        <f t="shared" si="121"/>
        <v>10609290.139999999</v>
      </c>
      <c r="K444" s="27"/>
      <c r="L444" s="8"/>
      <c r="M444" s="17" t="s">
        <v>68</v>
      </c>
      <c r="N444" s="20">
        <v>160307.15579439997</v>
      </c>
      <c r="O444" s="20">
        <v>58545.841516115557</v>
      </c>
      <c r="P444" s="20">
        <v>72329.526555144432</v>
      </c>
      <c r="Q444" s="20">
        <v>86113.211594173321</v>
      </c>
      <c r="R444" s="20"/>
      <c r="S444" s="20">
        <v>16297.78321</v>
      </c>
      <c r="T444" s="20">
        <v>26243.952550000002</v>
      </c>
      <c r="U444" s="20">
        <v>32090.582569999999</v>
      </c>
    </row>
    <row r="445" spans="1:21" ht="13.5" customHeight="1" x14ac:dyDescent="0.2">
      <c r="A445" s="8"/>
      <c r="B445" s="18" t="s">
        <v>0</v>
      </c>
      <c r="C445" s="21">
        <v>156896054.43439996</v>
      </c>
      <c r="D445" s="21">
        <v>13719239.098828889</v>
      </c>
      <c r="E445" s="21">
        <v>27438478.197657779</v>
      </c>
      <c r="F445" s="21">
        <v>41157717.296486661</v>
      </c>
      <c r="G445" s="21"/>
      <c r="H445" s="21">
        <v>677828.73</v>
      </c>
      <c r="I445" s="21">
        <v>4111724.66</v>
      </c>
      <c r="J445" s="21">
        <v>10609290.139999999</v>
      </c>
      <c r="K445" s="27"/>
      <c r="L445" s="8"/>
      <c r="M445" s="18" t="s">
        <v>0</v>
      </c>
      <c r="N445" s="14">
        <v>156896.05443439996</v>
      </c>
      <c r="O445" s="14">
        <v>55134.740156115557</v>
      </c>
      <c r="P445" s="14">
        <v>68918.425195144431</v>
      </c>
      <c r="Q445" s="14">
        <v>82702.110234173335</v>
      </c>
      <c r="R445" s="14"/>
      <c r="S445" s="14">
        <v>16297.78321</v>
      </c>
      <c r="T445" s="14">
        <v>26243.952550000002</v>
      </c>
      <c r="U445" s="14">
        <v>32090.582569999999</v>
      </c>
    </row>
    <row r="446" spans="1:21" ht="13.5" customHeight="1" x14ac:dyDescent="0.2">
      <c r="A446" s="8"/>
      <c r="B446" s="18" t="s">
        <v>2</v>
      </c>
      <c r="C446" s="21">
        <v>3411101.3600000003</v>
      </c>
      <c r="D446" s="21">
        <v>3411101.36</v>
      </c>
      <c r="E446" s="21">
        <v>3411101.36</v>
      </c>
      <c r="F446" s="21">
        <v>3411101.36</v>
      </c>
      <c r="G446" s="21"/>
      <c r="H446" s="21">
        <v>0</v>
      </c>
      <c r="I446" s="21">
        <v>0</v>
      </c>
      <c r="J446" s="21">
        <v>0</v>
      </c>
      <c r="K446" s="41"/>
      <c r="L446" s="8"/>
      <c r="M446" s="18" t="s">
        <v>2</v>
      </c>
      <c r="N446" s="14">
        <v>3411.1013600000001</v>
      </c>
      <c r="O446" s="14">
        <v>3411.1013599999997</v>
      </c>
      <c r="P446" s="14">
        <v>3411.1013599999997</v>
      </c>
      <c r="Q446" s="14">
        <v>3411.1013599999997</v>
      </c>
      <c r="R446" s="14"/>
      <c r="S446" s="14">
        <v>0</v>
      </c>
      <c r="T446" s="14">
        <v>0</v>
      </c>
      <c r="U446" s="14">
        <v>0</v>
      </c>
    </row>
    <row r="447" spans="1:21" ht="13.5" customHeight="1" x14ac:dyDescent="0.2">
      <c r="A447" s="8"/>
      <c r="B447" s="17" t="s">
        <v>234</v>
      </c>
      <c r="C447" s="12">
        <f>SUM(C448:C449)</f>
        <v>47172786.979999997</v>
      </c>
      <c r="D447" s="12">
        <f t="shared" ref="D447:J447" si="122">SUM(D448:D449)</f>
        <v>2975543.4203999997</v>
      </c>
      <c r="E447" s="12">
        <f t="shared" si="122"/>
        <v>8153764.9400000004</v>
      </c>
      <c r="F447" s="12">
        <f t="shared" si="122"/>
        <v>11747125.219999999</v>
      </c>
      <c r="G447" s="12"/>
      <c r="H447" s="12">
        <f t="shared" si="122"/>
        <v>2193985.0299999998</v>
      </c>
      <c r="I447" s="12">
        <f t="shared" si="122"/>
        <v>5510559.4600000009</v>
      </c>
      <c r="J447" s="12">
        <f t="shared" si="122"/>
        <v>7170487.4299999997</v>
      </c>
      <c r="K447" s="27"/>
      <c r="L447" s="8"/>
      <c r="M447" s="17" t="s">
        <v>234</v>
      </c>
      <c r="N447" s="12">
        <v>47172.786979999997</v>
      </c>
      <c r="O447" s="12">
        <v>16277.282319999998</v>
      </c>
      <c r="P447" s="12">
        <v>19819.587879999999</v>
      </c>
      <c r="Q447" s="12">
        <v>24209.245780000001</v>
      </c>
      <c r="R447" s="12"/>
      <c r="S447" s="12">
        <v>10033.28765</v>
      </c>
      <c r="T447" s="12">
        <v>13126.766030000001</v>
      </c>
      <c r="U447" s="12">
        <v>14482.837210000002</v>
      </c>
    </row>
    <row r="448" spans="1:21" ht="13.5" customHeight="1" x14ac:dyDescent="0.2">
      <c r="A448" s="8"/>
      <c r="B448" s="13" t="s">
        <v>0</v>
      </c>
      <c r="C448" s="14">
        <v>47172786.979999997</v>
      </c>
      <c r="D448" s="14">
        <v>2975543.4203999997</v>
      </c>
      <c r="E448" s="14">
        <v>8153764.9400000004</v>
      </c>
      <c r="F448" s="14">
        <v>11747125.219999999</v>
      </c>
      <c r="G448" s="14"/>
      <c r="H448" s="14">
        <v>2193985.0299999998</v>
      </c>
      <c r="I448" s="14">
        <v>5510559.4600000009</v>
      </c>
      <c r="J448" s="14">
        <v>7170487.4299999997</v>
      </c>
      <c r="K448" s="27"/>
      <c r="L448" s="8"/>
      <c r="M448" s="13" t="s">
        <v>0</v>
      </c>
      <c r="N448" s="14">
        <v>47172.786979999997</v>
      </c>
      <c r="O448" s="14">
        <v>16277.282319999998</v>
      </c>
      <c r="P448" s="14">
        <v>19819.587879999999</v>
      </c>
      <c r="Q448" s="14">
        <v>24209.245780000001</v>
      </c>
      <c r="R448" s="14"/>
      <c r="S448" s="14">
        <v>10033.28765</v>
      </c>
      <c r="T448" s="14">
        <v>13126.766030000001</v>
      </c>
      <c r="U448" s="14">
        <v>14482.837210000002</v>
      </c>
    </row>
    <row r="449" spans="1:21" ht="13.5" customHeight="1" x14ac:dyDescent="0.2">
      <c r="A449" s="8"/>
      <c r="B449" s="13" t="s">
        <v>2</v>
      </c>
      <c r="C449" s="14">
        <v>0</v>
      </c>
      <c r="D449" s="14">
        <v>0</v>
      </c>
      <c r="E449" s="14">
        <v>0</v>
      </c>
      <c r="F449" s="14">
        <v>0</v>
      </c>
      <c r="G449" s="14"/>
      <c r="H449" s="14">
        <v>0</v>
      </c>
      <c r="I449" s="14">
        <v>0</v>
      </c>
      <c r="J449" s="14">
        <v>0</v>
      </c>
      <c r="K449" s="27"/>
      <c r="L449" s="8"/>
      <c r="M449" s="13" t="s">
        <v>2</v>
      </c>
      <c r="N449" s="14">
        <v>0</v>
      </c>
      <c r="O449" s="14">
        <v>0</v>
      </c>
      <c r="P449" s="14">
        <v>0</v>
      </c>
      <c r="Q449" s="14">
        <v>0</v>
      </c>
      <c r="R449" s="14"/>
      <c r="S449" s="14">
        <v>0</v>
      </c>
      <c r="T449" s="14">
        <v>0</v>
      </c>
      <c r="U449" s="14">
        <v>0</v>
      </c>
    </row>
    <row r="450" spans="1:21" ht="13.5" customHeight="1" x14ac:dyDescent="0.2">
      <c r="A450" s="8"/>
      <c r="B450" s="13"/>
      <c r="C450" s="14"/>
      <c r="D450" s="14"/>
      <c r="E450" s="14"/>
      <c r="F450" s="14"/>
      <c r="G450" s="14"/>
      <c r="H450" s="14"/>
      <c r="I450" s="14"/>
      <c r="J450" s="14"/>
      <c r="K450" s="27"/>
      <c r="L450" s="8"/>
      <c r="M450" s="17" t="s">
        <v>265</v>
      </c>
      <c r="N450" s="12">
        <v>13799.619500000001</v>
      </c>
      <c r="O450" s="12">
        <v>2574.1387600000003</v>
      </c>
      <c r="P450" s="12">
        <v>3304.3165400000003</v>
      </c>
      <c r="Q450" s="12">
        <v>4119.535640000001</v>
      </c>
      <c r="R450" s="12"/>
      <c r="S450" s="12">
        <v>2574.1387600000003</v>
      </c>
      <c r="T450" s="12">
        <v>3304.3165400000003</v>
      </c>
      <c r="U450" s="12">
        <v>4119.535640000001</v>
      </c>
    </row>
    <row r="451" spans="1:21" ht="13.5" customHeight="1" x14ac:dyDescent="0.2">
      <c r="A451" s="8"/>
      <c r="B451" s="13"/>
      <c r="C451" s="14"/>
      <c r="D451" s="14"/>
      <c r="E451" s="14"/>
      <c r="F451" s="14"/>
      <c r="G451" s="14"/>
      <c r="H451" s="14"/>
      <c r="I451" s="14"/>
      <c r="J451" s="14"/>
      <c r="K451" s="27"/>
      <c r="L451" s="8"/>
      <c r="M451" s="13" t="s">
        <v>0</v>
      </c>
      <c r="N451" s="14">
        <v>13799.619500000001</v>
      </c>
      <c r="O451" s="14">
        <v>2574.1387600000003</v>
      </c>
      <c r="P451" s="14">
        <v>3304.3165400000003</v>
      </c>
      <c r="Q451" s="14">
        <v>4119.535640000001</v>
      </c>
      <c r="R451" s="14"/>
      <c r="S451" s="14">
        <v>2574.1387600000003</v>
      </c>
      <c r="T451" s="14">
        <v>3304.3165400000003</v>
      </c>
      <c r="U451" s="14">
        <v>4119.535640000001</v>
      </c>
    </row>
    <row r="452" spans="1:21" ht="13.5" customHeight="1" x14ac:dyDescent="0.2">
      <c r="A452" s="8"/>
      <c r="B452" s="13"/>
      <c r="C452" s="14"/>
      <c r="D452" s="14"/>
      <c r="E452" s="14"/>
      <c r="F452" s="14"/>
      <c r="G452" s="14"/>
      <c r="H452" s="14"/>
      <c r="I452" s="14"/>
      <c r="J452" s="14"/>
      <c r="K452" s="27"/>
      <c r="L452" s="8"/>
      <c r="M452" s="13" t="s">
        <v>2</v>
      </c>
      <c r="N452" s="14">
        <v>0</v>
      </c>
      <c r="O452" s="14">
        <v>0</v>
      </c>
      <c r="P452" s="14">
        <v>0</v>
      </c>
      <c r="Q452" s="14">
        <v>0</v>
      </c>
      <c r="R452" s="14"/>
      <c r="S452" s="14">
        <v>0</v>
      </c>
      <c r="T452" s="14">
        <v>0</v>
      </c>
      <c r="U452" s="14">
        <v>0</v>
      </c>
    </row>
    <row r="453" spans="1:21" ht="18.75" customHeight="1" x14ac:dyDescent="0.2">
      <c r="A453" s="8"/>
      <c r="B453" s="13"/>
      <c r="C453" s="14"/>
      <c r="D453" s="14"/>
      <c r="E453" s="14"/>
      <c r="F453" s="14"/>
      <c r="G453" s="14"/>
      <c r="H453" s="14"/>
      <c r="I453" s="14"/>
      <c r="J453" s="14"/>
      <c r="K453" s="27"/>
      <c r="L453" s="8"/>
      <c r="M453" s="17" t="s">
        <v>266</v>
      </c>
      <c r="N453" s="12">
        <v>1836.019</v>
      </c>
      <c r="O453" s="12">
        <v>744.20862</v>
      </c>
      <c r="P453" s="12">
        <v>1474.01639</v>
      </c>
      <c r="Q453" s="12">
        <v>1474.01639</v>
      </c>
      <c r="R453" s="12"/>
      <c r="S453" s="12">
        <v>744.20862</v>
      </c>
      <c r="T453" s="12">
        <v>1474.01639</v>
      </c>
      <c r="U453" s="12">
        <v>1474.01639</v>
      </c>
    </row>
    <row r="454" spans="1:21" ht="13.5" customHeight="1" x14ac:dyDescent="0.2">
      <c r="A454" s="8"/>
      <c r="B454" s="13"/>
      <c r="C454" s="14"/>
      <c r="D454" s="14"/>
      <c r="E454" s="14"/>
      <c r="F454" s="14"/>
      <c r="G454" s="14"/>
      <c r="H454" s="14"/>
      <c r="I454" s="14"/>
      <c r="J454" s="14"/>
      <c r="K454" s="27"/>
      <c r="L454" s="8"/>
      <c r="M454" s="13" t="s">
        <v>0</v>
      </c>
      <c r="N454" s="14">
        <v>1836.019</v>
      </c>
      <c r="O454" s="14">
        <v>744.20862</v>
      </c>
      <c r="P454" s="14">
        <v>1474.01639</v>
      </c>
      <c r="Q454" s="14">
        <v>1474.01639</v>
      </c>
      <c r="R454" s="14"/>
      <c r="S454" s="14">
        <v>744.20862</v>
      </c>
      <c r="T454" s="14">
        <v>1474.01639</v>
      </c>
      <c r="U454" s="14">
        <v>1474.01639</v>
      </c>
    </row>
    <row r="455" spans="1:21" ht="13.5" customHeight="1" x14ac:dyDescent="0.2">
      <c r="A455" s="8"/>
      <c r="B455" s="13"/>
      <c r="C455" s="14"/>
      <c r="D455" s="14"/>
      <c r="E455" s="14"/>
      <c r="F455" s="14"/>
      <c r="G455" s="14"/>
      <c r="H455" s="14"/>
      <c r="I455" s="14"/>
      <c r="J455" s="14"/>
      <c r="K455" s="27"/>
      <c r="L455" s="8"/>
      <c r="M455" s="13" t="s">
        <v>2</v>
      </c>
      <c r="N455" s="14">
        <v>0</v>
      </c>
      <c r="O455" s="14">
        <v>0</v>
      </c>
      <c r="P455" s="14">
        <v>0</v>
      </c>
      <c r="Q455" s="14">
        <v>0</v>
      </c>
      <c r="R455" s="14"/>
      <c r="S455" s="14">
        <v>0</v>
      </c>
      <c r="T455" s="14">
        <v>0</v>
      </c>
      <c r="U455" s="14">
        <v>0</v>
      </c>
    </row>
    <row r="456" spans="1:21" ht="21" customHeight="1" x14ac:dyDescent="0.2">
      <c r="A456" s="8"/>
      <c r="B456" s="11" t="s">
        <v>69</v>
      </c>
      <c r="C456" s="12">
        <f>SUM(C457:C458)</f>
        <v>21169831.990000002</v>
      </c>
      <c r="D456" s="12">
        <f t="shared" ref="D456:J456" si="123">SUM(D457:D458)</f>
        <v>1351710</v>
      </c>
      <c r="E456" s="12">
        <f t="shared" si="123"/>
        <v>2116203.4</v>
      </c>
      <c r="F456" s="12">
        <f t="shared" si="123"/>
        <v>3311319.4</v>
      </c>
      <c r="G456" s="12"/>
      <c r="H456" s="12">
        <f t="shared" si="123"/>
        <v>53273.279999999999</v>
      </c>
      <c r="I456" s="12">
        <f t="shared" si="123"/>
        <v>421774.23</v>
      </c>
      <c r="J456" s="12">
        <f t="shared" si="123"/>
        <v>2276877.71</v>
      </c>
      <c r="K456" s="27"/>
      <c r="L456" s="8"/>
      <c r="M456" s="11" t="s">
        <v>69</v>
      </c>
      <c r="N456" s="12">
        <v>21169.831990000002</v>
      </c>
      <c r="O456" s="12">
        <v>6019.3348000000005</v>
      </c>
      <c r="P456" s="12">
        <v>9083.8298000000013</v>
      </c>
      <c r="Q456" s="12">
        <v>11015.083560000001</v>
      </c>
      <c r="R456" s="12"/>
      <c r="S456" s="12">
        <v>3783.0333499999997</v>
      </c>
      <c r="T456" s="12">
        <v>7283.3064399999994</v>
      </c>
      <c r="U456" s="12">
        <v>10271.819660000001</v>
      </c>
    </row>
    <row r="457" spans="1:21" ht="13.5" customHeight="1" x14ac:dyDescent="0.2">
      <c r="A457" s="8"/>
      <c r="B457" s="13" t="s">
        <v>0</v>
      </c>
      <c r="C457" s="14">
        <v>20386278.830000002</v>
      </c>
      <c r="D457" s="14">
        <v>1351710</v>
      </c>
      <c r="E457" s="14">
        <v>2116203.4</v>
      </c>
      <c r="F457" s="14">
        <v>3311319.4</v>
      </c>
      <c r="G457" s="14"/>
      <c r="H457" s="14">
        <v>53273.279999999999</v>
      </c>
      <c r="I457" s="14">
        <v>421774.23</v>
      </c>
      <c r="J457" s="14">
        <v>2276877.71</v>
      </c>
      <c r="K457" s="27"/>
      <c r="L457" s="8"/>
      <c r="M457" s="13" t="s">
        <v>0</v>
      </c>
      <c r="N457" s="14">
        <v>20386.278830000003</v>
      </c>
      <c r="O457" s="14">
        <v>5310.4544000000005</v>
      </c>
      <c r="P457" s="14">
        <v>8374.9493999999995</v>
      </c>
      <c r="Q457" s="14">
        <v>10231.5304</v>
      </c>
      <c r="R457" s="14"/>
      <c r="S457" s="14">
        <v>3449.1333499999996</v>
      </c>
      <c r="T457" s="14">
        <v>6949.4064399999997</v>
      </c>
      <c r="U457" s="14">
        <v>9570.5813100000014</v>
      </c>
    </row>
    <row r="458" spans="1:21" ht="13.5" customHeight="1" x14ac:dyDescent="0.2">
      <c r="A458" s="8"/>
      <c r="B458" s="13" t="s">
        <v>2</v>
      </c>
      <c r="C458" s="14">
        <v>783553.16</v>
      </c>
      <c r="D458" s="14">
        <v>0</v>
      </c>
      <c r="E458" s="14">
        <v>0</v>
      </c>
      <c r="F458" s="14">
        <v>0</v>
      </c>
      <c r="G458" s="14"/>
      <c r="H458" s="14">
        <v>0</v>
      </c>
      <c r="I458" s="14">
        <v>0</v>
      </c>
      <c r="J458" s="14">
        <v>0</v>
      </c>
      <c r="K458" s="27"/>
      <c r="L458" s="8"/>
      <c r="M458" s="13" t="s">
        <v>2</v>
      </c>
      <c r="N458" s="14">
        <v>783.55316000000005</v>
      </c>
      <c r="O458" s="14">
        <v>708.88040000000001</v>
      </c>
      <c r="P458" s="14">
        <v>708.88040000000001</v>
      </c>
      <c r="Q458" s="14">
        <v>783.55316000000005</v>
      </c>
      <c r="R458" s="14"/>
      <c r="S458" s="14">
        <v>333.9</v>
      </c>
      <c r="T458" s="14">
        <v>333.9</v>
      </c>
      <c r="U458" s="14">
        <v>701.23834999999997</v>
      </c>
    </row>
    <row r="459" spans="1:21" ht="13.5" customHeight="1" x14ac:dyDescent="0.2">
      <c r="A459" s="8"/>
      <c r="B459" s="11" t="s">
        <v>144</v>
      </c>
      <c r="C459" s="12">
        <f>C460+C461</f>
        <v>35170367.75</v>
      </c>
      <c r="D459" s="12">
        <f>D460+D461</f>
        <v>3821919.3900000006</v>
      </c>
      <c r="E459" s="12">
        <f>E460+E461</f>
        <v>8177287.1799999997</v>
      </c>
      <c r="F459" s="12">
        <f>F460+F461</f>
        <v>12503095.039999999</v>
      </c>
      <c r="G459" s="12"/>
      <c r="H459" s="12">
        <f>H460+H461</f>
        <v>3821919.3900000006</v>
      </c>
      <c r="I459" s="12">
        <f>I460+I461</f>
        <v>8177287.1799999997</v>
      </c>
      <c r="J459" s="12">
        <f>J460+J461</f>
        <v>12503095.039999999</v>
      </c>
      <c r="K459" s="27"/>
      <c r="L459" s="8"/>
      <c r="M459" s="11" t="s">
        <v>144</v>
      </c>
      <c r="N459" s="12">
        <v>35170.367749999998</v>
      </c>
      <c r="O459" s="12">
        <v>109368.35166</v>
      </c>
      <c r="P459" s="12">
        <v>114430.232</v>
      </c>
      <c r="Q459" s="12">
        <v>118184.71343999999</v>
      </c>
      <c r="R459" s="12"/>
      <c r="S459" s="12">
        <v>109368.35166</v>
      </c>
      <c r="T459" s="12">
        <v>114430.232</v>
      </c>
      <c r="U459" s="12">
        <v>118184.71343999999</v>
      </c>
    </row>
    <row r="460" spans="1:21" ht="13.5" customHeight="1" x14ac:dyDescent="0.2">
      <c r="A460" s="8"/>
      <c r="B460" s="13" t="s">
        <v>0</v>
      </c>
      <c r="C460" s="14">
        <v>35170367.75</v>
      </c>
      <c r="D460" s="14">
        <v>3821919.3900000006</v>
      </c>
      <c r="E460" s="14">
        <v>8177287.1799999997</v>
      </c>
      <c r="F460" s="14">
        <v>12503095.039999999</v>
      </c>
      <c r="G460" s="14"/>
      <c r="H460" s="14">
        <v>3821919.3900000006</v>
      </c>
      <c r="I460" s="14">
        <v>8177287.1799999997</v>
      </c>
      <c r="J460" s="14">
        <v>12503095.039999999</v>
      </c>
      <c r="K460" s="27"/>
      <c r="L460" s="8"/>
      <c r="M460" s="13" t="s">
        <v>0</v>
      </c>
      <c r="N460" s="14">
        <v>35170.367749999998</v>
      </c>
      <c r="O460" s="14">
        <v>109368.35166</v>
      </c>
      <c r="P460" s="14">
        <v>114430.232</v>
      </c>
      <c r="Q460" s="14">
        <v>118184.71343999999</v>
      </c>
      <c r="R460" s="14"/>
      <c r="S460" s="14">
        <v>109368.35166</v>
      </c>
      <c r="T460" s="14">
        <v>114430.232</v>
      </c>
      <c r="U460" s="14">
        <v>118184.71343999999</v>
      </c>
    </row>
    <row r="461" spans="1:21" ht="13.5" customHeight="1" x14ac:dyDescent="0.2">
      <c r="A461" s="8"/>
      <c r="B461" s="13" t="s">
        <v>2</v>
      </c>
      <c r="C461" s="14">
        <v>0</v>
      </c>
      <c r="D461" s="14">
        <v>0</v>
      </c>
      <c r="E461" s="14">
        <v>0</v>
      </c>
      <c r="F461" s="14">
        <v>0</v>
      </c>
      <c r="G461" s="14"/>
      <c r="H461" s="14">
        <v>0</v>
      </c>
      <c r="I461" s="14">
        <v>0</v>
      </c>
      <c r="J461" s="14">
        <v>0</v>
      </c>
      <c r="K461" s="27"/>
      <c r="L461" s="8"/>
      <c r="M461" s="13" t="s">
        <v>2</v>
      </c>
      <c r="N461" s="14">
        <v>0</v>
      </c>
      <c r="O461" s="14">
        <v>0</v>
      </c>
      <c r="P461" s="14">
        <v>0</v>
      </c>
      <c r="Q461" s="14">
        <v>0</v>
      </c>
      <c r="R461" s="14"/>
      <c r="S461" s="14">
        <v>0</v>
      </c>
      <c r="T461" s="14">
        <v>0</v>
      </c>
      <c r="U461" s="14">
        <v>0</v>
      </c>
    </row>
    <row r="462" spans="1:21" ht="13.5" customHeight="1" x14ac:dyDescent="0.2">
      <c r="A462" s="8"/>
      <c r="B462" s="11" t="s">
        <v>104</v>
      </c>
      <c r="C462" s="12">
        <f>SUM(C463:C464)</f>
        <v>4402344.67</v>
      </c>
      <c r="D462" s="12">
        <f t="shared" ref="D462:J462" si="124">SUM(D463:D464)</f>
        <v>35256.949999999997</v>
      </c>
      <c r="E462" s="12">
        <f t="shared" si="124"/>
        <v>368767.72</v>
      </c>
      <c r="F462" s="12">
        <f t="shared" si="124"/>
        <v>832324.3600000001</v>
      </c>
      <c r="G462" s="12"/>
      <c r="H462" s="12">
        <f t="shared" si="124"/>
        <v>10256.950000000001</v>
      </c>
      <c r="I462" s="12">
        <f t="shared" si="124"/>
        <v>353749.72</v>
      </c>
      <c r="J462" s="12">
        <f t="shared" si="124"/>
        <v>808150.54</v>
      </c>
      <c r="K462" s="27"/>
      <c r="L462" s="8"/>
      <c r="M462" s="11" t="s">
        <v>104</v>
      </c>
      <c r="N462" s="12">
        <v>4467.2796699999999</v>
      </c>
      <c r="O462" s="12">
        <v>1166.1540400000001</v>
      </c>
      <c r="P462" s="12">
        <v>1518.04351</v>
      </c>
      <c r="Q462" s="12">
        <v>1971.3713700000001</v>
      </c>
      <c r="R462" s="12"/>
      <c r="S462" s="12">
        <v>1157.7566800000002</v>
      </c>
      <c r="T462" s="12">
        <v>1509.6461499999998</v>
      </c>
      <c r="U462" s="12">
        <v>1948.5437299999999</v>
      </c>
    </row>
    <row r="463" spans="1:21" ht="13.5" customHeight="1" x14ac:dyDescent="0.2">
      <c r="A463" s="8"/>
      <c r="B463" s="13" t="s">
        <v>0</v>
      </c>
      <c r="C463" s="14">
        <v>4402344.67</v>
      </c>
      <c r="D463" s="14">
        <v>35256.949999999997</v>
      </c>
      <c r="E463" s="14">
        <v>368767.72</v>
      </c>
      <c r="F463" s="14">
        <v>832324.3600000001</v>
      </c>
      <c r="G463" s="14"/>
      <c r="H463" s="14">
        <v>10256.950000000001</v>
      </c>
      <c r="I463" s="14">
        <v>353749.72</v>
      </c>
      <c r="J463" s="14">
        <v>808150.54</v>
      </c>
      <c r="K463" s="27"/>
      <c r="L463" s="8"/>
      <c r="M463" s="13" t="s">
        <v>0</v>
      </c>
      <c r="N463" s="14">
        <v>4467.2796699999999</v>
      </c>
      <c r="O463" s="14">
        <v>1166.1540400000001</v>
      </c>
      <c r="P463" s="14">
        <v>1518.04351</v>
      </c>
      <c r="Q463" s="14">
        <v>1971.3713700000001</v>
      </c>
      <c r="R463" s="14"/>
      <c r="S463" s="14">
        <v>1157.7566800000002</v>
      </c>
      <c r="T463" s="14">
        <v>1509.6461499999998</v>
      </c>
      <c r="U463" s="14">
        <v>1948.5437299999999</v>
      </c>
    </row>
    <row r="464" spans="1:21" ht="13.5" customHeight="1" x14ac:dyDescent="0.2">
      <c r="A464" s="8"/>
      <c r="B464" s="13" t="s">
        <v>2</v>
      </c>
      <c r="C464" s="14">
        <v>0</v>
      </c>
      <c r="D464" s="14">
        <v>0</v>
      </c>
      <c r="E464" s="14">
        <v>0</v>
      </c>
      <c r="F464" s="14">
        <v>0</v>
      </c>
      <c r="G464" s="14"/>
      <c r="H464" s="14">
        <v>0</v>
      </c>
      <c r="I464" s="14">
        <v>0</v>
      </c>
      <c r="J464" s="14">
        <v>0</v>
      </c>
      <c r="K464" s="27"/>
      <c r="L464" s="8"/>
      <c r="M464" s="13" t="s">
        <v>2</v>
      </c>
      <c r="N464" s="14">
        <v>0</v>
      </c>
      <c r="O464" s="14">
        <v>0</v>
      </c>
      <c r="P464" s="14">
        <v>0</v>
      </c>
      <c r="Q464" s="14">
        <v>0</v>
      </c>
      <c r="R464" s="14"/>
      <c r="S464" s="14">
        <v>0</v>
      </c>
      <c r="T464" s="14">
        <v>0</v>
      </c>
      <c r="U464" s="14">
        <v>0</v>
      </c>
    </row>
    <row r="465" spans="1:21" ht="21" customHeight="1" x14ac:dyDescent="0.2">
      <c r="A465" s="8"/>
      <c r="B465" s="11" t="s">
        <v>153</v>
      </c>
      <c r="C465" s="12">
        <f>SUM(C466:C467)</f>
        <v>3032234986</v>
      </c>
      <c r="D465" s="12">
        <f t="shared" ref="D465:J465" si="125">SUM(D466:D467)</f>
        <v>473643772</v>
      </c>
      <c r="E465" s="12">
        <f t="shared" si="125"/>
        <v>995722251</v>
      </c>
      <c r="F465" s="12">
        <f t="shared" si="125"/>
        <v>1430481978</v>
      </c>
      <c r="G465" s="12"/>
      <c r="H465" s="12">
        <f t="shared" si="125"/>
        <v>19946504.969999999</v>
      </c>
      <c r="I465" s="12">
        <f t="shared" si="125"/>
        <v>35716254.740000002</v>
      </c>
      <c r="J465" s="12">
        <f t="shared" si="125"/>
        <v>73045488.230000004</v>
      </c>
      <c r="K465" s="27"/>
      <c r="L465" s="8"/>
      <c r="M465" s="11" t="s">
        <v>153</v>
      </c>
      <c r="N465" s="12">
        <v>3180555.8139999998</v>
      </c>
      <c r="O465" s="12">
        <v>1605146.5079999999</v>
      </c>
      <c r="P465" s="12">
        <v>1735712.469</v>
      </c>
      <c r="Q465" s="12">
        <v>1838262.9029999999</v>
      </c>
      <c r="R465" s="12"/>
      <c r="S465" s="12">
        <v>88666.586650000012</v>
      </c>
      <c r="T465" s="12">
        <v>119001.35388</v>
      </c>
      <c r="U465" s="12">
        <v>134740.48608999999</v>
      </c>
    </row>
    <row r="466" spans="1:21" ht="13.5" customHeight="1" x14ac:dyDescent="0.2">
      <c r="A466" s="8"/>
      <c r="B466" s="13" t="s">
        <v>0</v>
      </c>
      <c r="C466" s="14">
        <v>3032234986</v>
      </c>
      <c r="D466" s="14">
        <v>473643772</v>
      </c>
      <c r="E466" s="14">
        <v>995722251</v>
      </c>
      <c r="F466" s="14">
        <v>1430481978</v>
      </c>
      <c r="G466" s="14"/>
      <c r="H466" s="14">
        <v>19946504.969999999</v>
      </c>
      <c r="I466" s="14">
        <v>35716254.740000002</v>
      </c>
      <c r="J466" s="14">
        <v>73045488.230000004</v>
      </c>
      <c r="K466" s="27"/>
      <c r="L466" s="8"/>
      <c r="M466" s="13" t="s">
        <v>0</v>
      </c>
      <c r="N466" s="14">
        <v>3032234.986</v>
      </c>
      <c r="O466" s="14">
        <v>1594146.5079999999</v>
      </c>
      <c r="P466" s="14">
        <v>1708748.6410000001</v>
      </c>
      <c r="Q466" s="14">
        <v>1807274.075</v>
      </c>
      <c r="R466" s="14"/>
      <c r="S466" s="14">
        <v>88666.586650000012</v>
      </c>
      <c r="T466" s="14">
        <v>118904.72588</v>
      </c>
      <c r="U466" s="14">
        <v>134643.85808999999</v>
      </c>
    </row>
    <row r="467" spans="1:21" ht="13.5" customHeight="1" x14ac:dyDescent="0.2">
      <c r="A467" s="8"/>
      <c r="B467" s="13" t="s">
        <v>2</v>
      </c>
      <c r="C467" s="14">
        <v>0</v>
      </c>
      <c r="D467" s="14">
        <v>0</v>
      </c>
      <c r="E467" s="14">
        <v>0</v>
      </c>
      <c r="F467" s="14">
        <v>0</v>
      </c>
      <c r="G467" s="14"/>
      <c r="H467" s="14">
        <v>0</v>
      </c>
      <c r="I467" s="14">
        <v>0</v>
      </c>
      <c r="J467" s="14">
        <v>0</v>
      </c>
      <c r="K467" s="27"/>
      <c r="L467" s="8"/>
      <c r="M467" s="13" t="s">
        <v>2</v>
      </c>
      <c r="N467" s="14">
        <v>148320.82800000001</v>
      </c>
      <c r="O467" s="14">
        <v>11000</v>
      </c>
      <c r="P467" s="14">
        <v>26963.828000000001</v>
      </c>
      <c r="Q467" s="14">
        <v>30988.828000000001</v>
      </c>
      <c r="R467" s="14"/>
      <c r="S467" s="14">
        <v>0</v>
      </c>
      <c r="T467" s="14">
        <v>96.628</v>
      </c>
      <c r="U467" s="14">
        <v>96.628</v>
      </c>
    </row>
    <row r="468" spans="1:21" ht="13.5" customHeight="1" x14ac:dyDescent="0.2">
      <c r="A468" s="8" t="s">
        <v>168</v>
      </c>
      <c r="B468" s="23" t="s">
        <v>85</v>
      </c>
      <c r="C468" s="12">
        <f>SUM(C469:C470)</f>
        <v>469955044.75</v>
      </c>
      <c r="D468" s="12">
        <f t="shared" ref="D468:J468" si="126">SUM(D469:D470)</f>
        <v>39270311</v>
      </c>
      <c r="E468" s="12">
        <f t="shared" si="126"/>
        <v>78482849</v>
      </c>
      <c r="F468" s="12">
        <f t="shared" si="126"/>
        <v>117724274</v>
      </c>
      <c r="G468" s="12"/>
      <c r="H468" s="12">
        <f t="shared" si="126"/>
        <v>4013617.13</v>
      </c>
      <c r="I468" s="12">
        <f t="shared" si="126"/>
        <v>28252675.260000002</v>
      </c>
      <c r="J468" s="12">
        <f t="shared" si="126"/>
        <v>40566759</v>
      </c>
      <c r="K468" s="27"/>
      <c r="L468" s="8" t="s">
        <v>168</v>
      </c>
      <c r="M468" s="23" t="s">
        <v>85</v>
      </c>
      <c r="N468" s="12">
        <v>472348.56669000001</v>
      </c>
      <c r="O468" s="12">
        <v>157691.43212000001</v>
      </c>
      <c r="P468" s="12">
        <v>196932.85712</v>
      </c>
      <c r="Q468" s="12">
        <v>236174.28212000002</v>
      </c>
      <c r="R468" s="12"/>
      <c r="S468" s="12">
        <v>53439.965809999994</v>
      </c>
      <c r="T468" s="12">
        <v>65480.028299999998</v>
      </c>
      <c r="U468" s="12">
        <v>78251.882559999998</v>
      </c>
    </row>
    <row r="469" spans="1:21" ht="13.5" customHeight="1" x14ac:dyDescent="0.2">
      <c r="A469" s="8"/>
      <c r="B469" s="13" t="s">
        <v>0</v>
      </c>
      <c r="C469" s="14">
        <v>0</v>
      </c>
      <c r="D469" s="14">
        <v>0</v>
      </c>
      <c r="E469" s="14">
        <v>0</v>
      </c>
      <c r="F469" s="14">
        <v>0</v>
      </c>
      <c r="G469" s="14"/>
      <c r="H469" s="14">
        <v>0</v>
      </c>
      <c r="I469" s="14">
        <v>0</v>
      </c>
      <c r="J469" s="14">
        <v>0</v>
      </c>
      <c r="K469" s="27"/>
      <c r="L469" s="8"/>
      <c r="M469" s="13" t="s">
        <v>0</v>
      </c>
      <c r="N469" s="14">
        <v>1451.4662400000004</v>
      </c>
      <c r="O469" s="14">
        <v>725.73312000000021</v>
      </c>
      <c r="P469" s="14">
        <v>725.73312000000021</v>
      </c>
      <c r="Q469" s="14">
        <v>725.73312000000021</v>
      </c>
      <c r="R469" s="14"/>
      <c r="S469" s="14">
        <v>447.38184000000007</v>
      </c>
      <c r="T469" s="14">
        <v>447.38184000000007</v>
      </c>
      <c r="U469" s="14">
        <v>447.38184000000007</v>
      </c>
    </row>
    <row r="470" spans="1:21" ht="13.5" customHeight="1" x14ac:dyDescent="0.2">
      <c r="A470" s="8"/>
      <c r="B470" s="13" t="s">
        <v>2</v>
      </c>
      <c r="C470" s="14">
        <v>469955044.75</v>
      </c>
      <c r="D470" s="14">
        <v>39270311</v>
      </c>
      <c r="E470" s="14">
        <v>78482849</v>
      </c>
      <c r="F470" s="14">
        <v>117724274</v>
      </c>
      <c r="G470" s="14"/>
      <c r="H470" s="14">
        <v>4013617.13</v>
      </c>
      <c r="I470" s="14">
        <v>28252675.260000002</v>
      </c>
      <c r="J470" s="14">
        <v>40566759</v>
      </c>
      <c r="K470" s="27"/>
      <c r="L470" s="8"/>
      <c r="M470" s="13" t="s">
        <v>2</v>
      </c>
      <c r="N470" s="14">
        <v>470897.10044999997</v>
      </c>
      <c r="O470" s="14">
        <v>156965.69899999999</v>
      </c>
      <c r="P470" s="14">
        <v>196207.12400000001</v>
      </c>
      <c r="Q470" s="14">
        <v>235448.549</v>
      </c>
      <c r="R470" s="14"/>
      <c r="S470" s="14">
        <v>52992.583969999992</v>
      </c>
      <c r="T470" s="14">
        <v>65032.646459999996</v>
      </c>
      <c r="U470" s="14">
        <v>77804.500719999996</v>
      </c>
    </row>
    <row r="471" spans="1:21" s="6" customFormat="1" ht="13.5" customHeight="1" x14ac:dyDescent="0.2">
      <c r="A471" s="16" t="s">
        <v>169</v>
      </c>
      <c r="B471" s="23" t="s">
        <v>99</v>
      </c>
      <c r="C471" s="21"/>
      <c r="D471" s="21"/>
      <c r="E471" s="21"/>
      <c r="F471" s="21"/>
      <c r="G471" s="21"/>
      <c r="H471" s="21"/>
      <c r="I471" s="21"/>
      <c r="J471" s="21"/>
      <c r="K471" s="27"/>
      <c r="L471" s="16" t="s">
        <v>169</v>
      </c>
      <c r="M471" s="23" t="s">
        <v>99</v>
      </c>
      <c r="N471" s="21">
        <v>0</v>
      </c>
      <c r="O471" s="21">
        <v>0</v>
      </c>
      <c r="P471" s="21">
        <v>0</v>
      </c>
      <c r="Q471" s="21">
        <v>0</v>
      </c>
      <c r="R471" s="21"/>
      <c r="S471" s="21">
        <v>0</v>
      </c>
      <c r="T471" s="21">
        <v>0</v>
      </c>
      <c r="U471" s="21">
        <v>0</v>
      </c>
    </row>
    <row r="472" spans="1:21" s="6" customFormat="1" ht="13.5" customHeight="1" x14ac:dyDescent="0.2">
      <c r="A472" s="16"/>
      <c r="B472" s="17" t="s">
        <v>21</v>
      </c>
      <c r="C472" s="20">
        <f>C473+C474</f>
        <v>184533215</v>
      </c>
      <c r="D472" s="20">
        <f t="shared" ref="D472:J472" si="127">D473+D474</f>
        <v>4801362.63</v>
      </c>
      <c r="E472" s="20">
        <f t="shared" si="127"/>
        <v>20884838.439999998</v>
      </c>
      <c r="F472" s="20">
        <f t="shared" si="127"/>
        <v>53669700.859999999</v>
      </c>
      <c r="G472" s="20"/>
      <c r="H472" s="20">
        <f t="shared" si="127"/>
        <v>4777862.63</v>
      </c>
      <c r="I472" s="20">
        <f t="shared" si="127"/>
        <v>10437819.539999999</v>
      </c>
      <c r="J472" s="20">
        <f t="shared" si="127"/>
        <v>24266838.68</v>
      </c>
      <c r="K472" s="27"/>
      <c r="L472" s="16"/>
      <c r="M472" s="17" t="s">
        <v>21</v>
      </c>
      <c r="N472" s="20">
        <v>184533.215</v>
      </c>
      <c r="O472" s="20">
        <v>61911.049009999988</v>
      </c>
      <c r="P472" s="20">
        <v>75686.321399999986</v>
      </c>
      <c r="Q472" s="20">
        <v>104585.73878999999</v>
      </c>
      <c r="R472" s="20"/>
      <c r="S472" s="20">
        <v>49212.606200000002</v>
      </c>
      <c r="T472" s="20">
        <v>61532.784740000025</v>
      </c>
      <c r="U472" s="20">
        <v>73528.801150000043</v>
      </c>
    </row>
    <row r="473" spans="1:21" s="6" customFormat="1" ht="13.5" customHeight="1" x14ac:dyDescent="0.2">
      <c r="A473" s="16"/>
      <c r="B473" s="18" t="s">
        <v>91</v>
      </c>
      <c r="C473" s="21">
        <v>130840543</v>
      </c>
      <c r="D473" s="21">
        <v>4801362.63</v>
      </c>
      <c r="E473" s="21">
        <v>17795955.469999999</v>
      </c>
      <c r="F473" s="21">
        <v>38101484.289999999</v>
      </c>
      <c r="G473" s="21"/>
      <c r="H473" s="21">
        <v>4777862.63</v>
      </c>
      <c r="I473" s="21">
        <v>8435141.0199999996</v>
      </c>
      <c r="J473" s="21">
        <v>12762004.67</v>
      </c>
      <c r="K473" s="27"/>
      <c r="L473" s="16"/>
      <c r="M473" s="18" t="s">
        <v>91</v>
      </c>
      <c r="N473" s="14">
        <v>130840.54300000001</v>
      </c>
      <c r="O473" s="14">
        <v>45234.036889999996</v>
      </c>
      <c r="P473" s="14">
        <v>54453.104829999989</v>
      </c>
      <c r="Q473" s="14">
        <v>73791.70577</v>
      </c>
      <c r="R473" s="14"/>
      <c r="S473" s="14">
        <v>33692.820780000002</v>
      </c>
      <c r="T473" s="14">
        <v>42816.430200000024</v>
      </c>
      <c r="U473" s="14">
        <v>50617.871280000028</v>
      </c>
    </row>
    <row r="474" spans="1:21" s="6" customFormat="1" ht="13.5" customHeight="1" x14ac:dyDescent="0.2">
      <c r="A474" s="16"/>
      <c r="B474" s="18" t="s">
        <v>2</v>
      </c>
      <c r="C474" s="21">
        <v>53692672</v>
      </c>
      <c r="D474" s="21">
        <v>0</v>
      </c>
      <c r="E474" s="21">
        <v>3088882.97</v>
      </c>
      <c r="F474" s="21">
        <v>15568216.57</v>
      </c>
      <c r="G474" s="21"/>
      <c r="H474" s="21">
        <v>0</v>
      </c>
      <c r="I474" s="21">
        <v>2002678.52</v>
      </c>
      <c r="J474" s="21">
        <v>11504834.01</v>
      </c>
      <c r="K474" s="27"/>
      <c r="L474" s="16"/>
      <c r="M474" s="18" t="s">
        <v>2</v>
      </c>
      <c r="N474" s="14">
        <v>53692.671999999999</v>
      </c>
      <c r="O474" s="14">
        <v>16677.012119999999</v>
      </c>
      <c r="P474" s="14">
        <v>21233.216570000001</v>
      </c>
      <c r="Q474" s="14">
        <v>30794.033020000003</v>
      </c>
      <c r="R474" s="14"/>
      <c r="S474" s="14">
        <v>15519.78542</v>
      </c>
      <c r="T474" s="14">
        <v>18716.35454</v>
      </c>
      <c r="U474" s="14">
        <v>22910.929869999996</v>
      </c>
    </row>
    <row r="475" spans="1:21" s="6" customFormat="1" ht="21" customHeight="1" x14ac:dyDescent="0.2">
      <c r="A475" s="16"/>
      <c r="B475" s="17" t="s">
        <v>148</v>
      </c>
      <c r="C475" s="20">
        <f>SUM(C476:C477)</f>
        <v>145647617</v>
      </c>
      <c r="D475" s="20">
        <f>D476+D477</f>
        <v>20201983</v>
      </c>
      <c r="E475" s="20">
        <f t="shared" ref="E475:J475" si="128">E476+E477</f>
        <v>37574198</v>
      </c>
      <c r="F475" s="20">
        <f t="shared" si="128"/>
        <v>54547590</v>
      </c>
      <c r="G475" s="20">
        <f t="shared" si="128"/>
        <v>0</v>
      </c>
      <c r="H475" s="20">
        <f t="shared" si="128"/>
        <v>16191743</v>
      </c>
      <c r="I475" s="20">
        <f t="shared" si="128"/>
        <v>31996777</v>
      </c>
      <c r="J475" s="20">
        <f t="shared" si="128"/>
        <v>47280055</v>
      </c>
      <c r="K475" s="27"/>
      <c r="L475" s="16"/>
      <c r="M475" s="17" t="s">
        <v>148</v>
      </c>
      <c r="N475" s="20">
        <v>168539.25200000001</v>
      </c>
      <c r="O475" s="20">
        <v>68806.37358269839</v>
      </c>
      <c r="P475" s="20">
        <v>83265.085415873051</v>
      </c>
      <c r="Q475" s="20">
        <v>100811.95633761905</v>
      </c>
      <c r="R475" s="20"/>
      <c r="S475" s="20">
        <v>60472.319000000003</v>
      </c>
      <c r="T475" s="20">
        <v>73086.846000000005</v>
      </c>
      <c r="U475" s="20">
        <v>85236.816000000006</v>
      </c>
    </row>
    <row r="476" spans="1:21" s="6" customFormat="1" ht="13.5" customHeight="1" x14ac:dyDescent="0.2">
      <c r="A476" s="16"/>
      <c r="B476" s="18" t="s">
        <v>91</v>
      </c>
      <c r="C476" s="21">
        <v>145647617</v>
      </c>
      <c r="D476" s="21">
        <v>20201983</v>
      </c>
      <c r="E476" s="21">
        <v>37574198</v>
      </c>
      <c r="F476" s="21">
        <v>54547590</v>
      </c>
      <c r="G476" s="21"/>
      <c r="H476" s="21">
        <v>16191743</v>
      </c>
      <c r="I476" s="21">
        <v>31996777</v>
      </c>
      <c r="J476" s="21">
        <v>47280055</v>
      </c>
      <c r="K476" s="27"/>
      <c r="L476" s="16"/>
      <c r="M476" s="18" t="s">
        <v>91</v>
      </c>
      <c r="N476" s="14">
        <v>168539.25200000001</v>
      </c>
      <c r="O476" s="14">
        <v>68806.37358269839</v>
      </c>
      <c r="P476" s="14">
        <v>83265.085415873051</v>
      </c>
      <c r="Q476" s="14">
        <v>100811.95633761905</v>
      </c>
      <c r="R476" s="14"/>
      <c r="S476" s="14">
        <v>60472.319000000003</v>
      </c>
      <c r="T476" s="14">
        <v>73086.846000000005</v>
      </c>
      <c r="U476" s="14">
        <v>85236.816000000006</v>
      </c>
    </row>
    <row r="477" spans="1:21" s="6" customFormat="1" ht="13.5" customHeight="1" x14ac:dyDescent="0.2">
      <c r="A477" s="16"/>
      <c r="B477" s="18" t="s">
        <v>2</v>
      </c>
      <c r="C477" s="21">
        <v>0</v>
      </c>
      <c r="D477" s="21">
        <v>0</v>
      </c>
      <c r="E477" s="21">
        <v>0</v>
      </c>
      <c r="F477" s="21">
        <v>0</v>
      </c>
      <c r="G477" s="21"/>
      <c r="H477" s="21">
        <v>0</v>
      </c>
      <c r="I477" s="21">
        <v>0</v>
      </c>
      <c r="J477" s="21">
        <v>0</v>
      </c>
      <c r="K477" s="27"/>
      <c r="L477" s="16"/>
      <c r="M477" s="18" t="s">
        <v>2</v>
      </c>
      <c r="N477" s="21">
        <v>0</v>
      </c>
      <c r="O477" s="21">
        <v>0</v>
      </c>
      <c r="P477" s="21">
        <v>0</v>
      </c>
      <c r="Q477" s="21">
        <v>0</v>
      </c>
      <c r="R477" s="21"/>
      <c r="S477" s="21">
        <v>0</v>
      </c>
      <c r="T477" s="21">
        <v>0</v>
      </c>
      <c r="U477" s="21">
        <v>0</v>
      </c>
    </row>
    <row r="478" spans="1:21" ht="13.5" customHeight="1" x14ac:dyDescent="0.2">
      <c r="A478" s="8" t="s">
        <v>170</v>
      </c>
      <c r="B478" s="23" t="s">
        <v>253</v>
      </c>
      <c r="C478" s="12">
        <f>C479+C480</f>
        <v>112655955.17999999</v>
      </c>
      <c r="D478" s="12">
        <f>D479+D480</f>
        <v>29997619.131666664</v>
      </c>
      <c r="E478" s="12">
        <f>E479+E480</f>
        <v>47882151.216666661</v>
      </c>
      <c r="F478" s="12">
        <f>F479+F480</f>
        <v>60196055.254999995</v>
      </c>
      <c r="G478" s="12"/>
      <c r="H478" s="12">
        <f>H479+H480</f>
        <v>905146.06</v>
      </c>
      <c r="I478" s="12">
        <f>I479+I480</f>
        <v>6661801.2999999998</v>
      </c>
      <c r="J478" s="12">
        <f>J479+J480</f>
        <v>17548364.119999997</v>
      </c>
      <c r="K478" s="27"/>
      <c r="L478" s="8" t="s">
        <v>170</v>
      </c>
      <c r="M478" s="23" t="s">
        <v>253</v>
      </c>
      <c r="N478" s="12">
        <v>155333.47232000003</v>
      </c>
      <c r="O478" s="12">
        <v>91681.71203333333</v>
      </c>
      <c r="P478" s="12">
        <v>109428.20373333331</v>
      </c>
      <c r="Q478" s="12">
        <v>117285.73349333333</v>
      </c>
      <c r="R478" s="12"/>
      <c r="S478" s="12">
        <v>47466.952520000006</v>
      </c>
      <c r="T478" s="12">
        <v>64498.238279999998</v>
      </c>
      <c r="U478" s="12">
        <v>91604.903330000001</v>
      </c>
    </row>
    <row r="479" spans="1:21" ht="13.5" customHeight="1" x14ac:dyDescent="0.2">
      <c r="A479" s="8"/>
      <c r="B479" s="13" t="s">
        <v>91</v>
      </c>
      <c r="C479" s="14">
        <v>112655955.17999999</v>
      </c>
      <c r="D479" s="14">
        <v>29997619.131666664</v>
      </c>
      <c r="E479" s="14">
        <v>47882151.216666661</v>
      </c>
      <c r="F479" s="14">
        <v>60196055.254999995</v>
      </c>
      <c r="G479" s="14"/>
      <c r="H479" s="14">
        <v>905146.06</v>
      </c>
      <c r="I479" s="14">
        <v>6661801.2999999998</v>
      </c>
      <c r="J479" s="14">
        <v>17548364.119999997</v>
      </c>
      <c r="K479" s="27"/>
      <c r="L479" s="8"/>
      <c r="M479" s="13" t="s">
        <v>91</v>
      </c>
      <c r="N479" s="14">
        <v>155333.47232000003</v>
      </c>
      <c r="O479" s="14">
        <v>91681.71203333333</v>
      </c>
      <c r="P479" s="14">
        <v>109428.20373333331</v>
      </c>
      <c r="Q479" s="14">
        <v>117285.73349333333</v>
      </c>
      <c r="R479" s="14"/>
      <c r="S479" s="14">
        <v>47466.952520000006</v>
      </c>
      <c r="T479" s="14">
        <v>64498.238279999998</v>
      </c>
      <c r="U479" s="14">
        <v>91604.903330000001</v>
      </c>
    </row>
    <row r="480" spans="1:21" ht="13.5" customHeight="1" x14ac:dyDescent="0.2">
      <c r="A480" s="8"/>
      <c r="B480" s="13" t="s">
        <v>2</v>
      </c>
      <c r="C480" s="14">
        <v>0</v>
      </c>
      <c r="D480" s="14">
        <v>0</v>
      </c>
      <c r="E480" s="14">
        <v>0</v>
      </c>
      <c r="F480" s="14">
        <v>0</v>
      </c>
      <c r="G480" s="14"/>
      <c r="H480" s="14">
        <v>0</v>
      </c>
      <c r="I480" s="14">
        <v>0</v>
      </c>
      <c r="J480" s="14">
        <v>0</v>
      </c>
      <c r="K480" s="27"/>
      <c r="L480" s="8"/>
      <c r="M480" s="13" t="s">
        <v>2</v>
      </c>
      <c r="N480" s="14">
        <v>0</v>
      </c>
      <c r="O480" s="14">
        <v>0</v>
      </c>
      <c r="P480" s="14">
        <v>0</v>
      </c>
      <c r="Q480" s="14">
        <v>0</v>
      </c>
      <c r="R480" s="14"/>
      <c r="S480" s="14">
        <v>0</v>
      </c>
      <c r="T480" s="14">
        <v>0</v>
      </c>
      <c r="U480" s="14">
        <v>0</v>
      </c>
    </row>
    <row r="481" spans="1:21" ht="13.5" customHeight="1" x14ac:dyDescent="0.2">
      <c r="A481" s="8" t="s">
        <v>171</v>
      </c>
      <c r="B481" s="22" t="s">
        <v>14</v>
      </c>
      <c r="C481" s="14"/>
      <c r="D481" s="14"/>
      <c r="E481" s="14"/>
      <c r="F481" s="14"/>
      <c r="G481" s="14"/>
      <c r="H481" s="14"/>
      <c r="I481" s="14"/>
      <c r="J481" s="14"/>
      <c r="K481" s="27"/>
      <c r="L481" s="8" t="s">
        <v>171</v>
      </c>
      <c r="M481" s="22" t="s">
        <v>14</v>
      </c>
      <c r="N481" s="14">
        <v>0</v>
      </c>
      <c r="O481" s="14">
        <v>0</v>
      </c>
      <c r="P481" s="14">
        <v>0</v>
      </c>
      <c r="Q481" s="14">
        <v>0</v>
      </c>
      <c r="R481" s="14"/>
      <c r="S481" s="14">
        <v>0</v>
      </c>
      <c r="T481" s="14">
        <v>0</v>
      </c>
      <c r="U481" s="14">
        <v>0</v>
      </c>
    </row>
    <row r="482" spans="1:21" ht="13.5" customHeight="1" x14ac:dyDescent="0.2">
      <c r="A482" s="8"/>
      <c r="B482" s="11" t="s">
        <v>21</v>
      </c>
      <c r="C482" s="12">
        <f>SUM(C483:C484)</f>
        <v>79572700</v>
      </c>
      <c r="D482" s="12">
        <f t="shared" ref="D482:J482" si="129">SUM(D483:D484)</f>
        <v>9707889.4000000004</v>
      </c>
      <c r="E482" s="12">
        <f t="shared" si="129"/>
        <v>16009972.4</v>
      </c>
      <c r="F482" s="12">
        <f t="shared" si="129"/>
        <v>22312055.399999999</v>
      </c>
      <c r="G482" s="12"/>
      <c r="H482" s="12">
        <f t="shared" si="129"/>
        <v>3405806.4</v>
      </c>
      <c r="I482" s="12">
        <f t="shared" si="129"/>
        <v>5711368.6699999999</v>
      </c>
      <c r="J482" s="12">
        <f t="shared" si="129"/>
        <v>13734374.9</v>
      </c>
      <c r="K482" s="27"/>
      <c r="L482" s="8"/>
      <c r="M482" s="11" t="s">
        <v>21</v>
      </c>
      <c r="N482" s="12">
        <v>79572.7</v>
      </c>
      <c r="O482" s="12">
        <v>22608.774439999997</v>
      </c>
      <c r="P482" s="12">
        <v>28692.548890000002</v>
      </c>
      <c r="Q482" s="12">
        <v>34776.323329999999</v>
      </c>
      <c r="R482" s="12"/>
      <c r="S482" s="12">
        <v>15198.186280000002</v>
      </c>
      <c r="T482" s="12">
        <v>20170.241040000001</v>
      </c>
      <c r="U482" s="12">
        <v>25206.237279999998</v>
      </c>
    </row>
    <row r="483" spans="1:21" ht="13.5" customHeight="1" x14ac:dyDescent="0.2">
      <c r="A483" s="8"/>
      <c r="B483" s="13" t="s">
        <v>0</v>
      </c>
      <c r="C483" s="14">
        <v>79572700</v>
      </c>
      <c r="D483" s="14">
        <v>9707889.4000000004</v>
      </c>
      <c r="E483" s="14">
        <v>16009972.4</v>
      </c>
      <c r="F483" s="14">
        <v>22312055.399999999</v>
      </c>
      <c r="G483" s="14"/>
      <c r="H483" s="14">
        <v>3405806.4</v>
      </c>
      <c r="I483" s="14">
        <v>5711368.6699999999</v>
      </c>
      <c r="J483" s="14">
        <v>13734374.9</v>
      </c>
      <c r="K483" s="27"/>
      <c r="L483" s="8"/>
      <c r="M483" s="13" t="s">
        <v>0</v>
      </c>
      <c r="N483" s="14">
        <v>79572.7</v>
      </c>
      <c r="O483" s="14">
        <v>22608.774439999997</v>
      </c>
      <c r="P483" s="14">
        <v>28692.548890000002</v>
      </c>
      <c r="Q483" s="14">
        <v>34776.323329999999</v>
      </c>
      <c r="R483" s="14"/>
      <c r="S483" s="14">
        <v>15198.186280000002</v>
      </c>
      <c r="T483" s="14">
        <v>20170.241040000001</v>
      </c>
      <c r="U483" s="14">
        <v>25206.237279999998</v>
      </c>
    </row>
    <row r="484" spans="1:21" ht="13.5" customHeight="1" x14ac:dyDescent="0.2">
      <c r="A484" s="8"/>
      <c r="B484" s="13" t="s">
        <v>2</v>
      </c>
      <c r="C484" s="14">
        <v>0</v>
      </c>
      <c r="D484" s="14">
        <v>0</v>
      </c>
      <c r="E484" s="14">
        <v>0</v>
      </c>
      <c r="F484" s="14">
        <v>0</v>
      </c>
      <c r="G484" s="14"/>
      <c r="H484" s="14">
        <v>0</v>
      </c>
      <c r="I484" s="14">
        <v>0</v>
      </c>
      <c r="J484" s="14">
        <v>0</v>
      </c>
      <c r="K484" s="27"/>
      <c r="L484" s="8"/>
      <c r="M484" s="13" t="s">
        <v>2</v>
      </c>
      <c r="N484" s="14">
        <v>0</v>
      </c>
      <c r="O484" s="14">
        <v>0</v>
      </c>
      <c r="P484" s="14">
        <v>0</v>
      </c>
      <c r="Q484" s="14">
        <v>0</v>
      </c>
      <c r="R484" s="14"/>
      <c r="S484" s="14">
        <v>0</v>
      </c>
      <c r="T484" s="14">
        <v>0</v>
      </c>
      <c r="U484" s="14">
        <v>0</v>
      </c>
    </row>
    <row r="485" spans="1:21" ht="13.5" customHeight="1" x14ac:dyDescent="0.2">
      <c r="A485" s="8"/>
      <c r="B485" s="11" t="s">
        <v>92</v>
      </c>
      <c r="C485" s="12">
        <f>SUM(C486:C487)</f>
        <v>5613194125</v>
      </c>
      <c r="D485" s="12">
        <f t="shared" ref="D485:J485" si="130">SUM(D486:D487)</f>
        <v>626554010</v>
      </c>
      <c r="E485" s="12">
        <f t="shared" si="130"/>
        <v>978003578</v>
      </c>
      <c r="F485" s="12">
        <f t="shared" si="130"/>
        <v>1432569513</v>
      </c>
      <c r="G485" s="12"/>
      <c r="H485" s="12">
        <f t="shared" si="130"/>
        <v>535282308</v>
      </c>
      <c r="I485" s="12">
        <f t="shared" si="130"/>
        <v>817086975</v>
      </c>
      <c r="J485" s="12">
        <f t="shared" si="130"/>
        <v>1206794933</v>
      </c>
      <c r="K485" s="27"/>
      <c r="L485" s="8"/>
      <c r="M485" s="11" t="s">
        <v>92</v>
      </c>
      <c r="N485" s="12">
        <v>6582491.125</v>
      </c>
      <c r="O485" s="12">
        <v>2345577.2489999998</v>
      </c>
      <c r="P485" s="12">
        <v>2929105.398</v>
      </c>
      <c r="Q485" s="12">
        <v>3532108.2429999998</v>
      </c>
      <c r="R485" s="12"/>
      <c r="S485" s="12">
        <v>2059340.702</v>
      </c>
      <c r="T485" s="12">
        <v>2817278.659</v>
      </c>
      <c r="U485" s="12">
        <v>3382718.287</v>
      </c>
    </row>
    <row r="486" spans="1:21" ht="13.5" customHeight="1" x14ac:dyDescent="0.2">
      <c r="A486" s="8"/>
      <c r="B486" s="13" t="s">
        <v>0</v>
      </c>
      <c r="C486" s="14">
        <v>1394790268</v>
      </c>
      <c r="D486" s="14">
        <v>369923523</v>
      </c>
      <c r="E486" s="14">
        <v>459101374</v>
      </c>
      <c r="F486" s="14">
        <v>546155301</v>
      </c>
      <c r="G486" s="14"/>
      <c r="H486" s="14">
        <v>283391458</v>
      </c>
      <c r="I486" s="14">
        <v>307089980</v>
      </c>
      <c r="J486" s="14">
        <v>322135171</v>
      </c>
      <c r="K486" s="27"/>
      <c r="L486" s="8"/>
      <c r="M486" s="13" t="s">
        <v>0</v>
      </c>
      <c r="N486" s="14">
        <v>1394790.2679999999</v>
      </c>
      <c r="O486" s="14">
        <v>558383.99699999997</v>
      </c>
      <c r="P486" s="14">
        <v>697339.28500000003</v>
      </c>
      <c r="Q486" s="14">
        <v>854344.57400000002</v>
      </c>
      <c r="R486" s="14"/>
      <c r="S486" s="14">
        <v>467600.39199999999</v>
      </c>
      <c r="T486" s="14">
        <v>599303.33900000004</v>
      </c>
      <c r="U486" s="14">
        <v>741366.64800000004</v>
      </c>
    </row>
    <row r="487" spans="1:21" ht="13.5" customHeight="1" x14ac:dyDescent="0.2">
      <c r="A487" s="8"/>
      <c r="B487" s="13" t="s">
        <v>2</v>
      </c>
      <c r="C487" s="14">
        <v>4218403857</v>
      </c>
      <c r="D487" s="14">
        <v>256630487</v>
      </c>
      <c r="E487" s="14">
        <v>518902204</v>
      </c>
      <c r="F487" s="14">
        <v>886414212</v>
      </c>
      <c r="G487" s="14"/>
      <c r="H487" s="14">
        <v>251890850</v>
      </c>
      <c r="I487" s="14">
        <v>509996995</v>
      </c>
      <c r="J487" s="14">
        <v>884659762</v>
      </c>
      <c r="K487" s="27"/>
      <c r="L487" s="8"/>
      <c r="M487" s="13" t="s">
        <v>2</v>
      </c>
      <c r="N487" s="14">
        <v>5187700.8569999998</v>
      </c>
      <c r="O487" s="14">
        <v>1787193.2520000001</v>
      </c>
      <c r="P487" s="14">
        <v>2231766.1129999999</v>
      </c>
      <c r="Q487" s="14">
        <v>2677763.6690000002</v>
      </c>
      <c r="R487" s="14"/>
      <c r="S487" s="14">
        <v>1591740.31</v>
      </c>
      <c r="T487" s="14">
        <v>2217975.3199999998</v>
      </c>
      <c r="U487" s="14">
        <v>2641351.639</v>
      </c>
    </row>
    <row r="488" spans="1:21" ht="13.5" customHeight="1" x14ac:dyDescent="0.2">
      <c r="A488" s="8"/>
      <c r="B488" s="11" t="s">
        <v>188</v>
      </c>
      <c r="C488" s="12">
        <f>SUM(C489:C490)</f>
        <v>1003994</v>
      </c>
      <c r="D488" s="12">
        <f t="shared" ref="D488:J488" si="131">SUM(D489:D490)</f>
        <v>250998</v>
      </c>
      <c r="E488" s="12">
        <f t="shared" si="131"/>
        <v>250998</v>
      </c>
      <c r="F488" s="12">
        <f t="shared" si="131"/>
        <v>250998</v>
      </c>
      <c r="G488" s="12"/>
      <c r="H488" s="12">
        <f t="shared" si="131"/>
        <v>250998</v>
      </c>
      <c r="I488" s="12">
        <f t="shared" si="131"/>
        <v>250998</v>
      </c>
      <c r="J488" s="12">
        <f t="shared" si="131"/>
        <v>250998</v>
      </c>
      <c r="K488" s="27"/>
      <c r="L488" s="8"/>
      <c r="M488" s="11" t="s">
        <v>188</v>
      </c>
      <c r="N488" s="12">
        <v>3289.8987599999996</v>
      </c>
      <c r="O488" s="12">
        <v>887.20406000000003</v>
      </c>
      <c r="P488" s="12">
        <v>1156.8251</v>
      </c>
      <c r="Q488" s="12">
        <v>1362.3971000000001</v>
      </c>
      <c r="R488" s="12"/>
      <c r="S488" s="12">
        <v>531.51758999999993</v>
      </c>
      <c r="T488" s="12">
        <v>955.00930000000005</v>
      </c>
      <c r="U488" s="12">
        <v>1103.34276</v>
      </c>
    </row>
    <row r="489" spans="1:21" ht="13.5" customHeight="1" x14ac:dyDescent="0.2">
      <c r="A489" s="8"/>
      <c r="B489" s="13" t="s">
        <v>0</v>
      </c>
      <c r="C489" s="14">
        <v>1003994</v>
      </c>
      <c r="D489" s="14">
        <v>250998</v>
      </c>
      <c r="E489" s="14">
        <v>250998</v>
      </c>
      <c r="F489" s="14">
        <v>250998</v>
      </c>
      <c r="G489" s="14"/>
      <c r="H489" s="14">
        <v>250998</v>
      </c>
      <c r="I489" s="14">
        <v>250998</v>
      </c>
      <c r="J489" s="14">
        <v>250998</v>
      </c>
      <c r="K489" s="27"/>
      <c r="L489" s="8"/>
      <c r="M489" s="13" t="s">
        <v>0</v>
      </c>
      <c r="N489" s="14">
        <v>3289.8987599999996</v>
      </c>
      <c r="O489" s="14">
        <v>887.20406000000003</v>
      </c>
      <c r="P489" s="14">
        <v>1156.8251</v>
      </c>
      <c r="Q489" s="14">
        <v>1362.3971000000001</v>
      </c>
      <c r="R489" s="14"/>
      <c r="S489" s="14">
        <v>531.51758999999993</v>
      </c>
      <c r="T489" s="14">
        <v>955.00930000000005</v>
      </c>
      <c r="U489" s="14">
        <v>1103.34276</v>
      </c>
    </row>
    <row r="490" spans="1:21" ht="13.5" customHeight="1" x14ac:dyDescent="0.2">
      <c r="A490" s="8"/>
      <c r="B490" s="13" t="s">
        <v>2</v>
      </c>
      <c r="C490" s="14">
        <v>0</v>
      </c>
      <c r="D490" s="14">
        <v>0</v>
      </c>
      <c r="E490" s="14">
        <v>0</v>
      </c>
      <c r="F490" s="14">
        <v>0</v>
      </c>
      <c r="G490" s="14"/>
      <c r="H490" s="14">
        <v>0</v>
      </c>
      <c r="I490" s="14">
        <v>0</v>
      </c>
      <c r="J490" s="14">
        <v>0</v>
      </c>
      <c r="K490" s="27"/>
      <c r="L490" s="8"/>
      <c r="M490" s="13" t="s">
        <v>2</v>
      </c>
      <c r="N490" s="14">
        <v>0</v>
      </c>
      <c r="O490" s="14">
        <v>0</v>
      </c>
      <c r="P490" s="14">
        <v>0</v>
      </c>
      <c r="Q490" s="14">
        <v>0</v>
      </c>
      <c r="R490" s="14"/>
      <c r="S490" s="14">
        <v>0</v>
      </c>
      <c r="T490" s="14">
        <v>0</v>
      </c>
      <c r="U490" s="14">
        <v>0</v>
      </c>
    </row>
    <row r="491" spans="1:21" ht="21" customHeight="1" x14ac:dyDescent="0.2">
      <c r="A491" s="8"/>
      <c r="B491" s="11" t="s">
        <v>121</v>
      </c>
      <c r="C491" s="12">
        <f>SUM(C492:C493)</f>
        <v>56285987</v>
      </c>
      <c r="D491" s="12">
        <f t="shared" ref="D491:J491" si="132">SUM(D492:D493)</f>
        <v>5322803</v>
      </c>
      <c r="E491" s="12">
        <f t="shared" si="132"/>
        <v>7987675</v>
      </c>
      <c r="F491" s="12">
        <f t="shared" si="132"/>
        <v>18632647</v>
      </c>
      <c r="G491" s="12"/>
      <c r="H491" s="12">
        <f t="shared" si="132"/>
        <v>4045948.69</v>
      </c>
      <c r="I491" s="12">
        <f t="shared" si="132"/>
        <v>4154891.3899999997</v>
      </c>
      <c r="J491" s="12">
        <f t="shared" si="132"/>
        <v>13952520.190000001</v>
      </c>
      <c r="K491" s="27"/>
      <c r="L491" s="8"/>
      <c r="M491" s="11" t="s">
        <v>121</v>
      </c>
      <c r="N491" s="12">
        <v>54951.072639999999</v>
      </c>
      <c r="O491" s="12">
        <v>25494.267</v>
      </c>
      <c r="P491" s="12">
        <v>29587.34664</v>
      </c>
      <c r="Q491" s="12">
        <v>32690.907640000001</v>
      </c>
      <c r="R491" s="12"/>
      <c r="S491" s="12">
        <v>18865.256659999999</v>
      </c>
      <c r="T491" s="12">
        <v>21599.570740000003</v>
      </c>
      <c r="U491" s="12">
        <v>27321.461810000001</v>
      </c>
    </row>
    <row r="492" spans="1:21" ht="13.5" customHeight="1" x14ac:dyDescent="0.2">
      <c r="A492" s="8"/>
      <c r="B492" s="13" t="s">
        <v>0</v>
      </c>
      <c r="C492" s="14">
        <v>56285987</v>
      </c>
      <c r="D492" s="14">
        <v>5322803</v>
      </c>
      <c r="E492" s="14">
        <v>7987675</v>
      </c>
      <c r="F492" s="14">
        <v>18632647</v>
      </c>
      <c r="G492" s="14"/>
      <c r="H492" s="14">
        <v>4045948.69</v>
      </c>
      <c r="I492" s="14">
        <v>4154891.3899999997</v>
      </c>
      <c r="J492" s="14">
        <v>13952520.190000001</v>
      </c>
      <c r="K492" s="27"/>
      <c r="L492" s="8"/>
      <c r="M492" s="13" t="s">
        <v>0</v>
      </c>
      <c r="N492" s="14">
        <v>54951.072639999999</v>
      </c>
      <c r="O492" s="14">
        <v>25494.267</v>
      </c>
      <c r="P492" s="14">
        <v>29587.34664</v>
      </c>
      <c r="Q492" s="14">
        <v>32690.907640000001</v>
      </c>
      <c r="R492" s="14"/>
      <c r="S492" s="14">
        <v>18865.256659999999</v>
      </c>
      <c r="T492" s="14">
        <v>21599.570740000003</v>
      </c>
      <c r="U492" s="14">
        <v>27321.461810000001</v>
      </c>
    </row>
    <row r="493" spans="1:21" ht="13.5" customHeight="1" x14ac:dyDescent="0.2">
      <c r="A493" s="16"/>
      <c r="B493" s="13" t="s">
        <v>2</v>
      </c>
      <c r="C493" s="14">
        <v>0</v>
      </c>
      <c r="D493" s="14">
        <v>0</v>
      </c>
      <c r="E493" s="14">
        <v>0</v>
      </c>
      <c r="F493" s="14">
        <v>0</v>
      </c>
      <c r="G493" s="14"/>
      <c r="H493" s="14">
        <v>0</v>
      </c>
      <c r="I493" s="14">
        <v>0</v>
      </c>
      <c r="J493" s="14">
        <v>0</v>
      </c>
      <c r="K493" s="27"/>
      <c r="L493" s="16"/>
      <c r="M493" s="13" t="s">
        <v>2</v>
      </c>
      <c r="N493" s="14">
        <v>0</v>
      </c>
      <c r="O493" s="14">
        <v>0</v>
      </c>
      <c r="P493" s="14">
        <v>0</v>
      </c>
      <c r="Q493" s="14">
        <v>0</v>
      </c>
      <c r="R493" s="14"/>
      <c r="S493" s="14">
        <v>0</v>
      </c>
      <c r="T493" s="14">
        <v>0</v>
      </c>
      <c r="U493" s="14">
        <v>0</v>
      </c>
    </row>
    <row r="494" spans="1:21" ht="21" customHeight="1" x14ac:dyDescent="0.2">
      <c r="A494" s="8"/>
      <c r="B494" s="17" t="s">
        <v>154</v>
      </c>
      <c r="C494" s="12">
        <f>SUM(C495:C496)</f>
        <v>18032192.789999999</v>
      </c>
      <c r="D494" s="12">
        <f t="shared" ref="D494:J494" si="133">SUM(D495:D496)</f>
        <v>606993.92000000004</v>
      </c>
      <c r="E494" s="12">
        <f t="shared" si="133"/>
        <v>651342.38</v>
      </c>
      <c r="F494" s="12">
        <f t="shared" si="133"/>
        <v>1407720.41</v>
      </c>
      <c r="G494" s="12"/>
      <c r="H494" s="12">
        <f t="shared" si="133"/>
        <v>599993.92000000004</v>
      </c>
      <c r="I494" s="12">
        <f t="shared" si="133"/>
        <v>644413.24</v>
      </c>
      <c r="J494" s="12">
        <f t="shared" si="133"/>
        <v>1406910.1099999999</v>
      </c>
      <c r="K494" s="27"/>
      <c r="L494" s="8"/>
      <c r="M494" s="17" t="s">
        <v>154</v>
      </c>
      <c r="N494" s="12">
        <v>18032.192789999997</v>
      </c>
      <c r="O494" s="12">
        <v>2939.7171699999999</v>
      </c>
      <c r="P494" s="12">
        <v>3686.6937399999997</v>
      </c>
      <c r="Q494" s="12">
        <v>3771.0389</v>
      </c>
      <c r="R494" s="12"/>
      <c r="S494" s="12">
        <v>2936.9642799999997</v>
      </c>
      <c r="T494" s="12">
        <v>3681.4129899999998</v>
      </c>
      <c r="U494" s="12">
        <v>3766.6236199999998</v>
      </c>
    </row>
    <row r="495" spans="1:21" ht="13.5" customHeight="1" x14ac:dyDescent="0.2">
      <c r="A495" s="8"/>
      <c r="B495" s="13" t="s">
        <v>0</v>
      </c>
      <c r="C495" s="14">
        <v>18032192.789999999</v>
      </c>
      <c r="D495" s="14">
        <v>606993.92000000004</v>
      </c>
      <c r="E495" s="21">
        <v>651342.38</v>
      </c>
      <c r="F495" s="21">
        <v>1407720.41</v>
      </c>
      <c r="G495" s="14"/>
      <c r="H495" s="14">
        <v>599993.92000000004</v>
      </c>
      <c r="I495" s="21">
        <v>644413.24</v>
      </c>
      <c r="J495" s="21">
        <v>1406910.1099999999</v>
      </c>
      <c r="K495" s="27"/>
      <c r="L495" s="8"/>
      <c r="M495" s="13" t="s">
        <v>0</v>
      </c>
      <c r="N495" s="14">
        <v>18032.192789999997</v>
      </c>
      <c r="O495" s="14">
        <v>2939.7171699999999</v>
      </c>
      <c r="P495" s="14">
        <v>3686.6937399999997</v>
      </c>
      <c r="Q495" s="14">
        <v>3771.0389</v>
      </c>
      <c r="R495" s="14"/>
      <c r="S495" s="14">
        <v>2936.9642799999997</v>
      </c>
      <c r="T495" s="14">
        <v>3681.4129899999998</v>
      </c>
      <c r="U495" s="14">
        <v>3766.6236199999998</v>
      </c>
    </row>
    <row r="496" spans="1:21" ht="13.5" customHeight="1" x14ac:dyDescent="0.2">
      <c r="A496" s="8"/>
      <c r="B496" s="13" t="s">
        <v>2</v>
      </c>
      <c r="C496" s="14">
        <v>0</v>
      </c>
      <c r="D496" s="14">
        <v>0</v>
      </c>
      <c r="E496" s="14">
        <v>0</v>
      </c>
      <c r="F496" s="14">
        <v>0</v>
      </c>
      <c r="G496" s="14"/>
      <c r="H496" s="14">
        <v>0</v>
      </c>
      <c r="I496" s="14">
        <v>0</v>
      </c>
      <c r="J496" s="14">
        <v>0</v>
      </c>
      <c r="K496" s="27"/>
      <c r="L496" s="8"/>
      <c r="M496" s="13" t="s">
        <v>2</v>
      </c>
      <c r="N496" s="14">
        <v>0</v>
      </c>
      <c r="O496" s="14">
        <v>0</v>
      </c>
      <c r="P496" s="14">
        <v>0</v>
      </c>
      <c r="Q496" s="14">
        <v>0</v>
      </c>
      <c r="R496" s="14"/>
      <c r="S496" s="14">
        <v>0</v>
      </c>
      <c r="T496" s="14">
        <v>0</v>
      </c>
      <c r="U496" s="14">
        <v>0</v>
      </c>
    </row>
    <row r="497" spans="1:21" ht="13.5" customHeight="1" x14ac:dyDescent="0.2">
      <c r="A497" s="8"/>
      <c r="B497" s="11" t="s">
        <v>93</v>
      </c>
      <c r="C497" s="12">
        <f>SUM(C498:C499)</f>
        <v>383777357.47000003</v>
      </c>
      <c r="D497" s="12">
        <f t="shared" ref="D497:J497" si="134">SUM(D498:D499)</f>
        <v>1885280</v>
      </c>
      <c r="E497" s="12">
        <f t="shared" si="134"/>
        <v>4848074.37</v>
      </c>
      <c r="F497" s="12">
        <f t="shared" si="134"/>
        <v>13729695.879999999</v>
      </c>
      <c r="G497" s="12"/>
      <c r="H497" s="12">
        <f t="shared" si="134"/>
        <v>1125312.75</v>
      </c>
      <c r="I497" s="12">
        <f t="shared" si="134"/>
        <v>4840034.71</v>
      </c>
      <c r="J497" s="12">
        <f t="shared" si="134"/>
        <v>13418167.879999999</v>
      </c>
      <c r="K497" s="27"/>
      <c r="L497" s="8"/>
      <c r="M497" s="11" t="s">
        <v>93</v>
      </c>
      <c r="N497" s="12">
        <v>529184.85291000002</v>
      </c>
      <c r="O497" s="12">
        <v>36838.652399999999</v>
      </c>
      <c r="P497" s="12">
        <v>131488.13678</v>
      </c>
      <c r="Q497" s="12">
        <v>180000.27956</v>
      </c>
      <c r="R497" s="12"/>
      <c r="S497" s="12">
        <v>36599.383089999996</v>
      </c>
      <c r="T497" s="12">
        <v>93840.760919999986</v>
      </c>
      <c r="U497" s="12">
        <v>110192.30018999998</v>
      </c>
    </row>
    <row r="498" spans="1:21" ht="13.5" customHeight="1" x14ac:dyDescent="0.2">
      <c r="A498" s="8"/>
      <c r="B498" s="13" t="s">
        <v>0</v>
      </c>
      <c r="C498" s="14">
        <v>383777357.47000003</v>
      </c>
      <c r="D498" s="14">
        <v>1885280</v>
      </c>
      <c r="E498" s="14">
        <v>4848074.37</v>
      </c>
      <c r="F498" s="14">
        <v>13729695.879999999</v>
      </c>
      <c r="G498" s="14"/>
      <c r="H498" s="14">
        <v>1125312.75</v>
      </c>
      <c r="I498" s="14">
        <v>4840034.71</v>
      </c>
      <c r="J498" s="14">
        <v>13418167.879999999</v>
      </c>
      <c r="K498" s="27"/>
      <c r="L498" s="8"/>
      <c r="M498" s="13" t="s">
        <v>0</v>
      </c>
      <c r="N498" s="14">
        <v>529184.85291000002</v>
      </c>
      <c r="O498" s="14">
        <v>36838.652399999999</v>
      </c>
      <c r="P498" s="14">
        <v>131488.13678</v>
      </c>
      <c r="Q498" s="14">
        <v>180000.27956</v>
      </c>
      <c r="R498" s="14"/>
      <c r="S498" s="14">
        <v>36599.383089999996</v>
      </c>
      <c r="T498" s="14">
        <v>93840.760919999986</v>
      </c>
      <c r="U498" s="14">
        <v>110192.30018999998</v>
      </c>
    </row>
    <row r="499" spans="1:21" ht="13.5" customHeight="1" x14ac:dyDescent="0.2">
      <c r="A499" s="8"/>
      <c r="B499" s="13" t="s">
        <v>2</v>
      </c>
      <c r="C499" s="14">
        <v>0</v>
      </c>
      <c r="D499" s="14">
        <v>0</v>
      </c>
      <c r="E499" s="14">
        <v>0</v>
      </c>
      <c r="F499" s="14">
        <v>0</v>
      </c>
      <c r="G499" s="14"/>
      <c r="H499" s="14">
        <v>0</v>
      </c>
      <c r="I499" s="14">
        <v>0</v>
      </c>
      <c r="J499" s="14">
        <v>0</v>
      </c>
      <c r="K499" s="27"/>
      <c r="L499" s="8"/>
      <c r="M499" s="13" t="s">
        <v>2</v>
      </c>
      <c r="N499" s="14">
        <v>0</v>
      </c>
      <c r="O499" s="14">
        <v>0</v>
      </c>
      <c r="P499" s="14">
        <v>0</v>
      </c>
      <c r="Q499" s="14">
        <v>0</v>
      </c>
      <c r="R499" s="14"/>
      <c r="S499" s="14">
        <v>0</v>
      </c>
      <c r="T499" s="14">
        <v>0</v>
      </c>
      <c r="U499" s="14">
        <v>0</v>
      </c>
    </row>
    <row r="500" spans="1:21" ht="14.25" customHeight="1" x14ac:dyDescent="0.2">
      <c r="A500" s="8"/>
      <c r="B500" s="11" t="s">
        <v>111</v>
      </c>
      <c r="C500" s="12">
        <f>SUM(C501:C502)</f>
        <v>9415969</v>
      </c>
      <c r="D500" s="12">
        <f t="shared" ref="D500:J500" si="135">SUM(D501:D502)</f>
        <v>784664.08</v>
      </c>
      <c r="E500" s="12">
        <f t="shared" si="135"/>
        <v>1569328.16</v>
      </c>
      <c r="F500" s="12">
        <f t="shared" si="135"/>
        <v>2353992.25</v>
      </c>
      <c r="G500" s="12"/>
      <c r="H500" s="12">
        <f t="shared" si="135"/>
        <v>127342.28</v>
      </c>
      <c r="I500" s="12">
        <f t="shared" si="135"/>
        <v>363835.69</v>
      </c>
      <c r="J500" s="12">
        <f t="shared" si="135"/>
        <v>1531929.81</v>
      </c>
      <c r="K500" s="27"/>
      <c r="L500" s="8"/>
      <c r="M500" s="11" t="s">
        <v>111</v>
      </c>
      <c r="N500" s="12">
        <v>9415.9689999999991</v>
      </c>
      <c r="O500" s="12">
        <v>3138.6563200000001</v>
      </c>
      <c r="P500" s="12">
        <v>3923.3204000000001</v>
      </c>
      <c r="Q500" s="12">
        <v>4707.9844799999992</v>
      </c>
      <c r="R500" s="12"/>
      <c r="S500" s="12">
        <v>2919.0274799999997</v>
      </c>
      <c r="T500" s="12">
        <v>3370.4566499999996</v>
      </c>
      <c r="U500" s="12">
        <v>4364.3086800000001</v>
      </c>
    </row>
    <row r="501" spans="1:21" ht="13.5" customHeight="1" x14ac:dyDescent="0.2">
      <c r="A501" s="8"/>
      <c r="B501" s="13" t="s">
        <v>0</v>
      </c>
      <c r="C501" s="14">
        <v>9415969</v>
      </c>
      <c r="D501" s="14">
        <v>784664.08</v>
      </c>
      <c r="E501" s="14">
        <v>1569328.16</v>
      </c>
      <c r="F501" s="14">
        <v>2353992.25</v>
      </c>
      <c r="G501" s="14"/>
      <c r="H501" s="14">
        <v>127342.28</v>
      </c>
      <c r="I501" s="14">
        <v>363835.69</v>
      </c>
      <c r="J501" s="14">
        <v>1531929.81</v>
      </c>
      <c r="K501" s="27"/>
      <c r="L501" s="8"/>
      <c r="M501" s="13" t="s">
        <v>0</v>
      </c>
      <c r="N501" s="14">
        <v>9415.9689999999991</v>
      </c>
      <c r="O501" s="14">
        <v>3138.6563200000001</v>
      </c>
      <c r="P501" s="14">
        <v>3923.3204000000001</v>
      </c>
      <c r="Q501" s="14">
        <v>4707.9844799999992</v>
      </c>
      <c r="R501" s="14"/>
      <c r="S501" s="14">
        <v>2919.0274799999997</v>
      </c>
      <c r="T501" s="14">
        <v>3370.4566499999996</v>
      </c>
      <c r="U501" s="14">
        <v>4364.3086800000001</v>
      </c>
    </row>
    <row r="502" spans="1:21" ht="13.5" customHeight="1" x14ac:dyDescent="0.2">
      <c r="A502" s="8"/>
      <c r="B502" s="13" t="s">
        <v>2</v>
      </c>
      <c r="C502" s="14">
        <v>0</v>
      </c>
      <c r="D502" s="14">
        <v>0</v>
      </c>
      <c r="E502" s="14">
        <v>0</v>
      </c>
      <c r="F502" s="14">
        <v>0</v>
      </c>
      <c r="G502" s="14"/>
      <c r="H502" s="14">
        <v>0</v>
      </c>
      <c r="I502" s="14">
        <v>0</v>
      </c>
      <c r="J502" s="14">
        <v>0</v>
      </c>
      <c r="K502" s="27"/>
      <c r="L502" s="8"/>
      <c r="M502" s="13" t="s">
        <v>2</v>
      </c>
      <c r="N502" s="14">
        <v>0</v>
      </c>
      <c r="O502" s="14">
        <v>0</v>
      </c>
      <c r="P502" s="14">
        <v>0</v>
      </c>
      <c r="Q502" s="14">
        <v>0</v>
      </c>
      <c r="R502" s="14"/>
      <c r="S502" s="14">
        <v>0</v>
      </c>
      <c r="T502" s="14">
        <v>0</v>
      </c>
      <c r="U502" s="14">
        <v>0</v>
      </c>
    </row>
    <row r="503" spans="1:21" ht="13.5" customHeight="1" x14ac:dyDescent="0.2">
      <c r="A503" s="8" t="s">
        <v>172</v>
      </c>
      <c r="B503" s="22" t="s">
        <v>15</v>
      </c>
      <c r="C503" s="12">
        <f>C504+C505</f>
        <v>83850283.24000001</v>
      </c>
      <c r="D503" s="12">
        <f>D504+D505</f>
        <v>42824025.939999998</v>
      </c>
      <c r="E503" s="12">
        <f>E504+E505</f>
        <v>56651044.639999993</v>
      </c>
      <c r="F503" s="12">
        <f>F504+F505</f>
        <v>82997007.24000001</v>
      </c>
      <c r="G503" s="12"/>
      <c r="H503" s="12">
        <f>H504+H505</f>
        <v>24311991.52</v>
      </c>
      <c r="I503" s="12">
        <f>I504+I505</f>
        <v>26020314.650000002</v>
      </c>
      <c r="J503" s="12">
        <f>J504+J505</f>
        <v>56651044.639999993</v>
      </c>
      <c r="K503" s="27"/>
      <c r="L503" s="8" t="s">
        <v>172</v>
      </c>
      <c r="M503" s="22" t="s">
        <v>15</v>
      </c>
      <c r="N503" s="12">
        <v>523139.11490000004</v>
      </c>
      <c r="O503" s="12">
        <v>467776.96537999995</v>
      </c>
      <c r="P503" s="12">
        <v>468308.27639000001</v>
      </c>
      <c r="Q503" s="12">
        <v>493197.60389999999</v>
      </c>
      <c r="R503" s="12"/>
      <c r="S503" s="12">
        <v>435008.84656999994</v>
      </c>
      <c r="T503" s="12">
        <v>449392.67308000004</v>
      </c>
      <c r="U503" s="12">
        <v>475837.57951000001</v>
      </c>
    </row>
    <row r="504" spans="1:21" ht="13.5" customHeight="1" x14ac:dyDescent="0.2">
      <c r="A504" s="8"/>
      <c r="B504" s="13" t="s">
        <v>0</v>
      </c>
      <c r="C504" s="14">
        <v>83850283.24000001</v>
      </c>
      <c r="D504" s="14">
        <v>42824025.939999998</v>
      </c>
      <c r="E504" s="14">
        <v>56651044.639999993</v>
      </c>
      <c r="F504" s="14">
        <v>82997007.24000001</v>
      </c>
      <c r="G504" s="14"/>
      <c r="H504" s="14">
        <v>24311991.52</v>
      </c>
      <c r="I504" s="14">
        <v>26020314.650000002</v>
      </c>
      <c r="J504" s="14">
        <v>56651044.639999993</v>
      </c>
      <c r="K504" s="27"/>
      <c r="L504" s="8"/>
      <c r="M504" s="13" t="s">
        <v>0</v>
      </c>
      <c r="N504" s="14">
        <v>487155.13282000006</v>
      </c>
      <c r="O504" s="14">
        <v>446829.05067999993</v>
      </c>
      <c r="P504" s="14">
        <v>447360.36168999999</v>
      </c>
      <c r="Q504" s="14">
        <v>457213.62182</v>
      </c>
      <c r="R504" s="14"/>
      <c r="S504" s="14">
        <v>414060.93186999997</v>
      </c>
      <c r="T504" s="14">
        <v>428444.75838000007</v>
      </c>
      <c r="U504" s="14">
        <v>439853.59743000002</v>
      </c>
    </row>
    <row r="505" spans="1:21" ht="13.5" customHeight="1" x14ac:dyDescent="0.2">
      <c r="A505" s="8"/>
      <c r="B505" s="13" t="s">
        <v>2</v>
      </c>
      <c r="C505" s="14">
        <v>0</v>
      </c>
      <c r="D505" s="14">
        <v>0</v>
      </c>
      <c r="E505" s="14">
        <v>0</v>
      </c>
      <c r="F505" s="14">
        <v>0</v>
      </c>
      <c r="G505" s="14"/>
      <c r="H505" s="14">
        <v>0</v>
      </c>
      <c r="I505" s="14">
        <v>0</v>
      </c>
      <c r="J505" s="14">
        <v>0</v>
      </c>
      <c r="K505" s="27"/>
      <c r="L505" s="8"/>
      <c r="M505" s="13" t="s">
        <v>2</v>
      </c>
      <c r="N505" s="14">
        <v>35983.982080000002</v>
      </c>
      <c r="O505" s="14">
        <v>20947.914699999998</v>
      </c>
      <c r="P505" s="14">
        <v>20947.914699999998</v>
      </c>
      <c r="Q505" s="14">
        <v>35983.982080000002</v>
      </c>
      <c r="R505" s="14"/>
      <c r="S505" s="14">
        <v>20947.914699999998</v>
      </c>
      <c r="T505" s="14">
        <v>20947.914699999998</v>
      </c>
      <c r="U505" s="14">
        <v>35983.982080000002</v>
      </c>
    </row>
    <row r="506" spans="1:21" s="6" customFormat="1" ht="13.5" customHeight="1" x14ac:dyDescent="0.2">
      <c r="A506" s="16" t="s">
        <v>173</v>
      </c>
      <c r="B506" s="22" t="s">
        <v>16</v>
      </c>
      <c r="C506" s="21"/>
      <c r="D506" s="21"/>
      <c r="E506" s="21"/>
      <c r="F506" s="21"/>
      <c r="G506" s="21"/>
      <c r="H506" s="21"/>
      <c r="I506" s="21"/>
      <c r="J506" s="21"/>
      <c r="K506" s="27"/>
      <c r="L506" s="16" t="s">
        <v>173</v>
      </c>
      <c r="M506" s="22" t="s">
        <v>16</v>
      </c>
      <c r="N506" s="21">
        <v>0</v>
      </c>
      <c r="O506" s="21">
        <v>0</v>
      </c>
      <c r="P506" s="21">
        <v>0</v>
      </c>
      <c r="Q506" s="21">
        <v>0</v>
      </c>
      <c r="R506" s="21"/>
      <c r="S506" s="21">
        <v>0</v>
      </c>
      <c r="T506" s="21">
        <v>0</v>
      </c>
      <c r="U506" s="21">
        <v>0</v>
      </c>
    </row>
    <row r="507" spans="1:21" s="6" customFormat="1" ht="13.5" customHeight="1" x14ac:dyDescent="0.2">
      <c r="A507" s="16"/>
      <c r="B507" s="17" t="s">
        <v>21</v>
      </c>
      <c r="C507" s="20">
        <f>SUM(C508:C509)</f>
        <v>31506099</v>
      </c>
      <c r="D507" s="20">
        <f t="shared" ref="D507:J507" si="136">SUM(D508:D509)</f>
        <v>4473</v>
      </c>
      <c r="E507" s="20">
        <f t="shared" si="136"/>
        <v>1552333</v>
      </c>
      <c r="F507" s="20">
        <f t="shared" si="136"/>
        <v>6937776</v>
      </c>
      <c r="G507" s="20">
        <f t="shared" si="136"/>
        <v>0</v>
      </c>
      <c r="H507" s="20">
        <f t="shared" si="136"/>
        <v>4473</v>
      </c>
      <c r="I507" s="20">
        <f t="shared" si="136"/>
        <v>1552333</v>
      </c>
      <c r="J507" s="20">
        <f t="shared" si="136"/>
        <v>3329683</v>
      </c>
      <c r="K507" s="27"/>
      <c r="L507" s="16"/>
      <c r="M507" s="17" t="s">
        <v>21</v>
      </c>
      <c r="N507" s="20">
        <v>31192.489000000001</v>
      </c>
      <c r="O507" s="20">
        <v>7978.72</v>
      </c>
      <c r="P507" s="20">
        <v>11555.334999999999</v>
      </c>
      <c r="Q507" s="20">
        <v>13613.092000000001</v>
      </c>
      <c r="R507" s="20"/>
      <c r="S507" s="20">
        <v>7973.732</v>
      </c>
      <c r="T507" s="20">
        <v>11545.358</v>
      </c>
      <c r="U507" s="20">
        <v>13598.125</v>
      </c>
    </row>
    <row r="508" spans="1:21" s="6" customFormat="1" ht="13.5" customHeight="1" x14ac:dyDescent="0.2">
      <c r="A508" s="16"/>
      <c r="B508" s="18" t="s">
        <v>0</v>
      </c>
      <c r="C508" s="21">
        <v>31506099</v>
      </c>
      <c r="D508" s="21">
        <v>4473</v>
      </c>
      <c r="E508" s="21">
        <v>1552333</v>
      </c>
      <c r="F508" s="21">
        <v>6937776</v>
      </c>
      <c r="G508" s="21"/>
      <c r="H508" s="21">
        <v>4473</v>
      </c>
      <c r="I508" s="21">
        <v>1552333</v>
      </c>
      <c r="J508" s="21">
        <v>3329683</v>
      </c>
      <c r="K508" s="27"/>
      <c r="L508" s="16"/>
      <c r="M508" s="18" t="s">
        <v>0</v>
      </c>
      <c r="N508" s="14">
        <v>31192.489000000001</v>
      </c>
      <c r="O508" s="14">
        <v>7978.72</v>
      </c>
      <c r="P508" s="14">
        <v>11555.334999999999</v>
      </c>
      <c r="Q508" s="14">
        <v>13613.092000000001</v>
      </c>
      <c r="R508" s="14"/>
      <c r="S508" s="14">
        <v>7973.732</v>
      </c>
      <c r="T508" s="14">
        <v>11545.358</v>
      </c>
      <c r="U508" s="14">
        <v>13598.125</v>
      </c>
    </row>
    <row r="509" spans="1:21" s="6" customFormat="1" ht="13.5" customHeight="1" x14ac:dyDescent="0.2">
      <c r="A509" s="16"/>
      <c r="B509" s="18" t="s">
        <v>2</v>
      </c>
      <c r="C509" s="21">
        <v>0</v>
      </c>
      <c r="D509" s="21">
        <v>0</v>
      </c>
      <c r="E509" s="21">
        <v>0</v>
      </c>
      <c r="F509" s="21">
        <v>0</v>
      </c>
      <c r="G509" s="21"/>
      <c r="H509" s="21">
        <v>0</v>
      </c>
      <c r="I509" s="21">
        <v>0</v>
      </c>
      <c r="J509" s="21">
        <v>0</v>
      </c>
      <c r="K509" s="27"/>
      <c r="L509" s="16"/>
      <c r="M509" s="18" t="s">
        <v>2</v>
      </c>
      <c r="N509" s="21">
        <v>0</v>
      </c>
      <c r="O509" s="21">
        <v>0</v>
      </c>
      <c r="P509" s="21">
        <v>0</v>
      </c>
      <c r="Q509" s="21">
        <v>0</v>
      </c>
      <c r="R509" s="21"/>
      <c r="S509" s="21">
        <v>0</v>
      </c>
      <c r="T509" s="21">
        <v>0</v>
      </c>
      <c r="U509" s="21">
        <v>0</v>
      </c>
    </row>
    <row r="510" spans="1:21" s="6" customFormat="1" ht="21" customHeight="1" x14ac:dyDescent="0.2">
      <c r="A510" s="16"/>
      <c r="B510" s="17" t="s">
        <v>74</v>
      </c>
      <c r="C510" s="20">
        <f>SUM(C511:C512)</f>
        <v>7834910</v>
      </c>
      <c r="D510" s="20">
        <f t="shared" ref="D510:J510" si="137">SUM(D511:D512)</f>
        <v>640000</v>
      </c>
      <c r="E510" s="20">
        <f t="shared" si="137"/>
        <v>1280000</v>
      </c>
      <c r="F510" s="20">
        <f t="shared" si="137"/>
        <v>1959925.41</v>
      </c>
      <c r="G510" s="20">
        <f t="shared" si="137"/>
        <v>0</v>
      </c>
      <c r="H510" s="20">
        <f t="shared" si="137"/>
        <v>592742.6</v>
      </c>
      <c r="I510" s="20">
        <f t="shared" si="137"/>
        <v>1185485.2</v>
      </c>
      <c r="J510" s="20">
        <f t="shared" si="137"/>
        <v>1818153.21</v>
      </c>
      <c r="K510" s="27"/>
      <c r="L510" s="16"/>
      <c r="M510" s="17" t="s">
        <v>74</v>
      </c>
      <c r="N510" s="20">
        <v>7834.91</v>
      </c>
      <c r="O510" s="20">
        <v>3997.94436</v>
      </c>
      <c r="P510" s="20">
        <v>4214.2313600000007</v>
      </c>
      <c r="Q510" s="20">
        <v>4437.7011700000003</v>
      </c>
      <c r="R510" s="20"/>
      <c r="S510" s="20">
        <v>2963.7130000000002</v>
      </c>
      <c r="T510" s="20">
        <v>3556.4556000000002</v>
      </c>
      <c r="U510" s="20">
        <v>4437.7011700000003</v>
      </c>
    </row>
    <row r="511" spans="1:21" s="6" customFormat="1" ht="13.5" customHeight="1" x14ac:dyDescent="0.2">
      <c r="A511" s="16"/>
      <c r="B511" s="18" t="s">
        <v>0</v>
      </c>
      <c r="C511" s="21">
        <v>7834910</v>
      </c>
      <c r="D511" s="21">
        <v>640000</v>
      </c>
      <c r="E511" s="21">
        <v>1280000</v>
      </c>
      <c r="F511" s="21">
        <v>1959925.41</v>
      </c>
      <c r="G511" s="21"/>
      <c r="H511" s="21">
        <v>592742.6</v>
      </c>
      <c r="I511" s="21">
        <v>1185485.2</v>
      </c>
      <c r="J511" s="21">
        <v>1818153.21</v>
      </c>
      <c r="K511" s="27"/>
      <c r="L511" s="16"/>
      <c r="M511" s="18" t="s">
        <v>0</v>
      </c>
      <c r="N511" s="14">
        <v>7834.91</v>
      </c>
      <c r="O511" s="14">
        <v>3997.94436</v>
      </c>
      <c r="P511" s="14">
        <v>4214.2313600000007</v>
      </c>
      <c r="Q511" s="14">
        <v>4437.7011700000003</v>
      </c>
      <c r="R511" s="14"/>
      <c r="S511" s="14">
        <v>2963.7130000000002</v>
      </c>
      <c r="T511" s="14">
        <v>3556.4556000000002</v>
      </c>
      <c r="U511" s="14">
        <v>4437.7011700000003</v>
      </c>
    </row>
    <row r="512" spans="1:21" s="6" customFormat="1" ht="13.5" customHeight="1" x14ac:dyDescent="0.2">
      <c r="A512" s="16"/>
      <c r="B512" s="18" t="s">
        <v>2</v>
      </c>
      <c r="C512" s="21">
        <v>0</v>
      </c>
      <c r="D512" s="21">
        <v>0</v>
      </c>
      <c r="E512" s="21">
        <v>0</v>
      </c>
      <c r="F512" s="21">
        <v>0</v>
      </c>
      <c r="G512" s="21"/>
      <c r="H512" s="21">
        <v>0</v>
      </c>
      <c r="I512" s="21">
        <v>0</v>
      </c>
      <c r="J512" s="21">
        <v>0</v>
      </c>
      <c r="K512" s="27"/>
      <c r="L512" s="16"/>
      <c r="M512" s="18" t="s">
        <v>2</v>
      </c>
      <c r="N512" s="21">
        <v>0</v>
      </c>
      <c r="O512" s="21">
        <v>0</v>
      </c>
      <c r="P512" s="21">
        <v>0</v>
      </c>
      <c r="Q512" s="21">
        <v>0</v>
      </c>
      <c r="R512" s="21"/>
      <c r="S512" s="21">
        <v>0</v>
      </c>
      <c r="T512" s="21">
        <v>0</v>
      </c>
      <c r="U512" s="21">
        <v>0</v>
      </c>
    </row>
    <row r="513" spans="1:21" ht="13.5" customHeight="1" x14ac:dyDescent="0.2">
      <c r="A513" s="8"/>
      <c r="B513" s="17" t="s">
        <v>73</v>
      </c>
      <c r="C513" s="20">
        <f>SUM(C514:C515)</f>
        <v>6591866</v>
      </c>
      <c r="D513" s="20">
        <f t="shared" ref="D513:J513" si="138">SUM(D514:D515)</f>
        <v>1040463</v>
      </c>
      <c r="E513" s="20">
        <f t="shared" si="138"/>
        <v>1617157</v>
      </c>
      <c r="F513" s="20">
        <f t="shared" si="138"/>
        <v>2193851</v>
      </c>
      <c r="G513" s="20">
        <f t="shared" si="138"/>
        <v>0</v>
      </c>
      <c r="H513" s="20">
        <f t="shared" si="138"/>
        <v>1213988</v>
      </c>
      <c r="I513" s="20">
        <f t="shared" si="138"/>
        <v>1685900</v>
      </c>
      <c r="J513" s="12">
        <f t="shared" si="138"/>
        <v>2157812</v>
      </c>
      <c r="K513" s="27"/>
      <c r="L513" s="8"/>
      <c r="M513" s="17" t="s">
        <v>73</v>
      </c>
      <c r="N513" s="20">
        <v>6636.5550000000003</v>
      </c>
      <c r="O513" s="20">
        <v>2961.181</v>
      </c>
      <c r="P513" s="20">
        <v>3457.2080000000001</v>
      </c>
      <c r="Q513" s="20">
        <v>3908.5749999999998</v>
      </c>
      <c r="R513" s="20"/>
      <c r="S513" s="20">
        <v>2859.52</v>
      </c>
      <c r="T513" s="20">
        <v>3361.7190000000001</v>
      </c>
      <c r="U513" s="12">
        <v>3605.223</v>
      </c>
    </row>
    <row r="514" spans="1:21" ht="13.5" customHeight="1" x14ac:dyDescent="0.2">
      <c r="A514" s="8"/>
      <c r="B514" s="18" t="s">
        <v>0</v>
      </c>
      <c r="C514" s="21">
        <v>6591866</v>
      </c>
      <c r="D514" s="21">
        <v>1040463</v>
      </c>
      <c r="E514" s="21">
        <v>1617157</v>
      </c>
      <c r="F514" s="21">
        <v>2193851</v>
      </c>
      <c r="G514" s="21"/>
      <c r="H514" s="21">
        <v>1213988</v>
      </c>
      <c r="I514" s="21">
        <v>1685900</v>
      </c>
      <c r="J514" s="14">
        <v>2157812</v>
      </c>
      <c r="K514" s="27"/>
      <c r="L514" s="8"/>
      <c r="M514" s="18" t="s">
        <v>0</v>
      </c>
      <c r="N514" s="14">
        <v>6636.5550000000003</v>
      </c>
      <c r="O514" s="21">
        <v>2961.181</v>
      </c>
      <c r="P514" s="14">
        <v>3457.2080000000001</v>
      </c>
      <c r="Q514" s="14">
        <v>3908.5749999999998</v>
      </c>
      <c r="R514" s="14"/>
      <c r="S514" s="21">
        <v>2859.52</v>
      </c>
      <c r="T514" s="14">
        <v>3361.7190000000001</v>
      </c>
      <c r="U514" s="14">
        <v>3605.223</v>
      </c>
    </row>
    <row r="515" spans="1:21" ht="13.5" customHeight="1" x14ac:dyDescent="0.2">
      <c r="A515" s="8"/>
      <c r="B515" s="18" t="s">
        <v>2</v>
      </c>
      <c r="C515" s="21">
        <v>0</v>
      </c>
      <c r="D515" s="21">
        <v>0</v>
      </c>
      <c r="E515" s="21">
        <v>0</v>
      </c>
      <c r="F515" s="21">
        <v>0</v>
      </c>
      <c r="G515" s="21"/>
      <c r="H515" s="21">
        <v>0</v>
      </c>
      <c r="I515" s="21">
        <v>0</v>
      </c>
      <c r="J515" s="14">
        <v>0</v>
      </c>
      <c r="K515" s="27"/>
      <c r="L515" s="8"/>
      <c r="M515" s="18" t="s">
        <v>2</v>
      </c>
      <c r="N515" s="21">
        <v>0</v>
      </c>
      <c r="O515" s="21">
        <v>0</v>
      </c>
      <c r="P515" s="21">
        <v>0</v>
      </c>
      <c r="Q515" s="21">
        <v>0</v>
      </c>
      <c r="R515" s="21"/>
      <c r="S515" s="21">
        <v>0</v>
      </c>
      <c r="T515" s="21">
        <v>0</v>
      </c>
      <c r="U515" s="14">
        <v>0</v>
      </c>
    </row>
    <row r="516" spans="1:21" ht="22.5" customHeight="1" x14ac:dyDescent="0.2">
      <c r="A516" s="8"/>
      <c r="B516" s="17" t="s">
        <v>245</v>
      </c>
      <c r="C516" s="20">
        <f>SUM(C517:C518)</f>
        <v>0</v>
      </c>
      <c r="D516" s="20">
        <f t="shared" ref="D516:J516" si="139">SUM(D517:D518)</f>
        <v>0</v>
      </c>
      <c r="E516" s="20">
        <f t="shared" si="139"/>
        <v>0</v>
      </c>
      <c r="F516" s="20">
        <f t="shared" si="139"/>
        <v>0</v>
      </c>
      <c r="G516" s="20">
        <f t="shared" si="139"/>
        <v>0</v>
      </c>
      <c r="H516" s="20">
        <f t="shared" si="139"/>
        <v>0</v>
      </c>
      <c r="I516" s="20">
        <f t="shared" si="139"/>
        <v>0</v>
      </c>
      <c r="J516" s="12">
        <f t="shared" si="139"/>
        <v>0</v>
      </c>
      <c r="K516" s="39"/>
      <c r="L516" s="8"/>
      <c r="M516" s="17" t="s">
        <v>245</v>
      </c>
      <c r="N516" s="20">
        <v>628.50112000000001</v>
      </c>
      <c r="O516" s="20">
        <v>169.20862</v>
      </c>
      <c r="P516" s="20">
        <v>169.20862</v>
      </c>
      <c r="Q516" s="20">
        <v>188.41564000000002</v>
      </c>
      <c r="R516" s="20"/>
      <c r="S516" s="20">
        <v>149.69289999999998</v>
      </c>
      <c r="T516" s="20">
        <v>149.69289999999998</v>
      </c>
      <c r="U516" s="12">
        <v>275.69082000000003</v>
      </c>
    </row>
    <row r="517" spans="1:21" ht="13.5" customHeight="1" x14ac:dyDescent="0.2">
      <c r="A517" s="8"/>
      <c r="B517" s="18" t="s">
        <v>0</v>
      </c>
      <c r="C517" s="21">
        <v>0</v>
      </c>
      <c r="D517" s="21">
        <v>0</v>
      </c>
      <c r="E517" s="21">
        <v>0</v>
      </c>
      <c r="F517" s="21">
        <v>0</v>
      </c>
      <c r="G517" s="21"/>
      <c r="H517" s="21">
        <v>0</v>
      </c>
      <c r="I517" s="21">
        <v>0</v>
      </c>
      <c r="J517" s="14">
        <v>0</v>
      </c>
      <c r="K517" s="27"/>
      <c r="L517" s="8"/>
      <c r="M517" s="18" t="s">
        <v>0</v>
      </c>
      <c r="N517" s="21">
        <v>628.50112000000001</v>
      </c>
      <c r="O517" s="21">
        <v>169.20862</v>
      </c>
      <c r="P517" s="21">
        <v>169.20862</v>
      </c>
      <c r="Q517" s="21">
        <v>188.41564000000002</v>
      </c>
      <c r="R517" s="21"/>
      <c r="S517" s="21">
        <v>149.69289999999998</v>
      </c>
      <c r="T517" s="21">
        <v>149.69289999999998</v>
      </c>
      <c r="U517" s="14">
        <v>275.69082000000003</v>
      </c>
    </row>
    <row r="518" spans="1:21" ht="13.5" customHeight="1" x14ac:dyDescent="0.2">
      <c r="A518" s="8"/>
      <c r="B518" s="18" t="s">
        <v>2</v>
      </c>
      <c r="C518" s="14">
        <v>0</v>
      </c>
      <c r="D518" s="14">
        <v>0</v>
      </c>
      <c r="E518" s="14">
        <v>0</v>
      </c>
      <c r="F518" s="14">
        <v>0</v>
      </c>
      <c r="G518" s="14"/>
      <c r="H518" s="14">
        <v>0</v>
      </c>
      <c r="I518" s="14">
        <v>0</v>
      </c>
      <c r="J518" s="14">
        <v>0</v>
      </c>
      <c r="K518" s="27"/>
      <c r="L518" s="8"/>
      <c r="M518" s="18" t="s">
        <v>2</v>
      </c>
      <c r="N518" s="14">
        <v>0</v>
      </c>
      <c r="O518" s="14">
        <v>0</v>
      </c>
      <c r="P518" s="14">
        <v>0</v>
      </c>
      <c r="Q518" s="14">
        <v>0</v>
      </c>
      <c r="R518" s="14"/>
      <c r="S518" s="14">
        <v>0</v>
      </c>
      <c r="T518" s="14">
        <v>0</v>
      </c>
      <c r="U518" s="14">
        <v>0</v>
      </c>
    </row>
    <row r="519" spans="1:21" s="6" customFormat="1" ht="13.5" customHeight="1" x14ac:dyDescent="0.2">
      <c r="A519" s="16"/>
      <c r="B519" s="17" t="s">
        <v>113</v>
      </c>
      <c r="C519" s="20">
        <f>SUM(C520:C521)</f>
        <v>90425682</v>
      </c>
      <c r="D519" s="20">
        <f t="shared" ref="D519:J519" si="140">SUM(D520:D521)</f>
        <v>0</v>
      </c>
      <c r="E519" s="20">
        <f t="shared" si="140"/>
        <v>0</v>
      </c>
      <c r="F519" s="20">
        <f t="shared" si="140"/>
        <v>4142618</v>
      </c>
      <c r="G519" s="20">
        <f t="shared" si="140"/>
        <v>0</v>
      </c>
      <c r="H519" s="20">
        <f t="shared" si="140"/>
        <v>0</v>
      </c>
      <c r="I519" s="20">
        <f t="shared" si="140"/>
        <v>0</v>
      </c>
      <c r="J519" s="20">
        <f t="shared" si="140"/>
        <v>4142618</v>
      </c>
      <c r="K519" s="27"/>
      <c r="L519" s="16"/>
      <c r="M519" s="17" t="s">
        <v>113</v>
      </c>
      <c r="N519" s="20">
        <v>112925.682</v>
      </c>
      <c r="O519" s="20">
        <v>8268.482</v>
      </c>
      <c r="P519" s="20">
        <v>11324.486000000001</v>
      </c>
      <c r="Q519" s="20">
        <v>12763.509</v>
      </c>
      <c r="R519" s="20"/>
      <c r="S519" s="20">
        <v>8268.482</v>
      </c>
      <c r="T519" s="20">
        <v>11324.486000000001</v>
      </c>
      <c r="U519" s="20">
        <v>12763.509</v>
      </c>
    </row>
    <row r="520" spans="1:21" s="6" customFormat="1" ht="13.5" customHeight="1" x14ac:dyDescent="0.2">
      <c r="A520" s="16"/>
      <c r="B520" s="18" t="s">
        <v>0</v>
      </c>
      <c r="C520" s="21">
        <v>90425682</v>
      </c>
      <c r="D520" s="21"/>
      <c r="E520" s="21"/>
      <c r="F520" s="21">
        <v>4142618</v>
      </c>
      <c r="G520" s="21"/>
      <c r="H520" s="21"/>
      <c r="I520" s="21"/>
      <c r="J520" s="21">
        <v>4142618</v>
      </c>
      <c r="K520" s="27"/>
      <c r="L520" s="16"/>
      <c r="M520" s="18" t="s">
        <v>0</v>
      </c>
      <c r="N520" s="14">
        <v>112925.682</v>
      </c>
      <c r="O520" s="21">
        <v>8268.482</v>
      </c>
      <c r="P520" s="14">
        <v>11324.486000000001</v>
      </c>
      <c r="Q520" s="14">
        <v>12763.509</v>
      </c>
      <c r="R520" s="14"/>
      <c r="S520" s="21">
        <v>8268.482</v>
      </c>
      <c r="T520" s="14">
        <v>11324.486000000001</v>
      </c>
      <c r="U520" s="14">
        <v>12763.509</v>
      </c>
    </row>
    <row r="521" spans="1:21" s="6" customFormat="1" ht="13.5" customHeight="1" x14ac:dyDescent="0.2">
      <c r="A521" s="16"/>
      <c r="B521" s="18" t="s">
        <v>2</v>
      </c>
      <c r="C521" s="21">
        <v>0</v>
      </c>
      <c r="D521" s="21">
        <v>0</v>
      </c>
      <c r="E521" s="21">
        <v>0</v>
      </c>
      <c r="F521" s="21">
        <v>0</v>
      </c>
      <c r="G521" s="21"/>
      <c r="H521" s="21">
        <v>0</v>
      </c>
      <c r="I521" s="21">
        <v>0</v>
      </c>
      <c r="J521" s="21">
        <v>0</v>
      </c>
      <c r="K521" s="27"/>
      <c r="L521" s="16"/>
      <c r="M521" s="18" t="s">
        <v>2</v>
      </c>
      <c r="N521" s="21">
        <v>0</v>
      </c>
      <c r="O521" s="21">
        <v>0</v>
      </c>
      <c r="P521" s="21">
        <v>0</v>
      </c>
      <c r="Q521" s="21">
        <v>0</v>
      </c>
      <c r="R521" s="21"/>
      <c r="S521" s="21">
        <v>0</v>
      </c>
      <c r="T521" s="21">
        <v>0</v>
      </c>
      <c r="U521" s="21">
        <v>0</v>
      </c>
    </row>
    <row r="522" spans="1:21" ht="13.5" customHeight="1" x14ac:dyDescent="0.2">
      <c r="A522" s="8"/>
      <c r="B522" s="17" t="s">
        <v>32</v>
      </c>
      <c r="C522" s="20">
        <f>SUM(C523:C524)</f>
        <v>822691975</v>
      </c>
      <c r="D522" s="20">
        <f t="shared" ref="D522:J522" si="141">SUM(D523:D524)</f>
        <v>19014879</v>
      </c>
      <c r="E522" s="20">
        <f t="shared" si="141"/>
        <v>55734012</v>
      </c>
      <c r="F522" s="20">
        <f t="shared" si="141"/>
        <v>138903755</v>
      </c>
      <c r="G522" s="20">
        <f t="shared" si="141"/>
        <v>0</v>
      </c>
      <c r="H522" s="20">
        <f t="shared" si="141"/>
        <v>33968816</v>
      </c>
      <c r="I522" s="20">
        <f t="shared" si="141"/>
        <v>75593995</v>
      </c>
      <c r="J522" s="12">
        <f t="shared" si="141"/>
        <v>130571272</v>
      </c>
      <c r="K522" s="27"/>
      <c r="L522" s="8"/>
      <c r="M522" s="17" t="s">
        <v>32</v>
      </c>
      <c r="N522" s="20">
        <v>897480.38100000005</v>
      </c>
      <c r="O522" s="20">
        <v>164280.016</v>
      </c>
      <c r="P522" s="20">
        <v>205008.973</v>
      </c>
      <c r="Q522" s="20">
        <v>261822.61900000001</v>
      </c>
      <c r="R522" s="20"/>
      <c r="S522" s="20">
        <v>156206.25700000001</v>
      </c>
      <c r="T522" s="20">
        <v>197003.01</v>
      </c>
      <c r="U522" s="12">
        <v>254011.45600000001</v>
      </c>
    </row>
    <row r="523" spans="1:21" ht="13.5" customHeight="1" x14ac:dyDescent="0.2">
      <c r="A523" s="8"/>
      <c r="B523" s="18" t="s">
        <v>0</v>
      </c>
      <c r="C523" s="21">
        <v>822691975</v>
      </c>
      <c r="D523" s="21">
        <v>19014879</v>
      </c>
      <c r="E523" s="21">
        <v>55734012</v>
      </c>
      <c r="F523" s="21">
        <v>138903755</v>
      </c>
      <c r="G523" s="21"/>
      <c r="H523" s="21">
        <v>33968816</v>
      </c>
      <c r="I523" s="21">
        <v>75593995</v>
      </c>
      <c r="J523" s="14">
        <v>130571272</v>
      </c>
      <c r="K523" s="27"/>
      <c r="L523" s="8"/>
      <c r="M523" s="18" t="s">
        <v>0</v>
      </c>
      <c r="N523" s="14">
        <v>897480.38100000005</v>
      </c>
      <c r="O523" s="14">
        <v>164280.016</v>
      </c>
      <c r="P523" s="14">
        <v>205008.973</v>
      </c>
      <c r="Q523" s="14">
        <v>261822.61900000001</v>
      </c>
      <c r="R523" s="14"/>
      <c r="S523" s="14">
        <v>156206.25700000001</v>
      </c>
      <c r="T523" s="14">
        <v>197003.01</v>
      </c>
      <c r="U523" s="14">
        <v>254011.45600000001</v>
      </c>
    </row>
    <row r="524" spans="1:21" ht="13.5" customHeight="1" x14ac:dyDescent="0.2">
      <c r="A524" s="8"/>
      <c r="B524" s="18" t="s">
        <v>2</v>
      </c>
      <c r="C524" s="21">
        <v>0</v>
      </c>
      <c r="D524" s="21">
        <v>0</v>
      </c>
      <c r="E524" s="21">
        <v>0</v>
      </c>
      <c r="F524" s="21">
        <v>0</v>
      </c>
      <c r="G524" s="21"/>
      <c r="H524" s="21">
        <v>0</v>
      </c>
      <c r="I524" s="21">
        <v>0</v>
      </c>
      <c r="J524" s="14">
        <v>0</v>
      </c>
      <c r="K524" s="27"/>
      <c r="L524" s="8"/>
      <c r="M524" s="18" t="s">
        <v>2</v>
      </c>
      <c r="N524" s="21">
        <v>0</v>
      </c>
      <c r="O524" s="21">
        <v>0</v>
      </c>
      <c r="P524" s="21">
        <v>0</v>
      </c>
      <c r="Q524" s="21">
        <v>0</v>
      </c>
      <c r="R524" s="21"/>
      <c r="S524" s="21">
        <v>0</v>
      </c>
      <c r="T524" s="21">
        <v>0</v>
      </c>
      <c r="U524" s="14">
        <v>0</v>
      </c>
    </row>
    <row r="525" spans="1:21" s="6" customFormat="1" ht="21" customHeight="1" x14ac:dyDescent="0.2">
      <c r="A525" s="16"/>
      <c r="B525" s="17" t="s">
        <v>114</v>
      </c>
      <c r="C525" s="20">
        <f>SUM(C526:C527)</f>
        <v>3868896</v>
      </c>
      <c r="D525" s="20">
        <f t="shared" ref="D525:J525" si="142">SUM(D526:D527)</f>
        <v>302420.73</v>
      </c>
      <c r="E525" s="20">
        <f t="shared" si="142"/>
        <v>604841.46</v>
      </c>
      <c r="F525" s="20">
        <f t="shared" si="142"/>
        <v>1003798.19</v>
      </c>
      <c r="G525" s="20">
        <f t="shared" si="142"/>
        <v>0</v>
      </c>
      <c r="H525" s="20">
        <f t="shared" si="142"/>
        <v>0</v>
      </c>
      <c r="I525" s="20">
        <f t="shared" si="142"/>
        <v>58483.38</v>
      </c>
      <c r="J525" s="20">
        <f t="shared" si="142"/>
        <v>398210.38</v>
      </c>
      <c r="K525" s="27"/>
      <c r="L525" s="16"/>
      <c r="M525" s="17" t="s">
        <v>114</v>
      </c>
      <c r="N525" s="20">
        <v>3868.8960000000002</v>
      </c>
      <c r="O525" s="20">
        <v>1306.2189099999998</v>
      </c>
      <c r="P525" s="20">
        <v>1705.17563</v>
      </c>
      <c r="Q525" s="20">
        <v>2007.5963499999998</v>
      </c>
      <c r="R525" s="20"/>
      <c r="S525" s="20">
        <v>1187.0130999999999</v>
      </c>
      <c r="T525" s="20">
        <v>1585.9698199999998</v>
      </c>
      <c r="U525" s="20">
        <v>1888.3905399999999</v>
      </c>
    </row>
    <row r="526" spans="1:21" s="6" customFormat="1" ht="13.5" customHeight="1" x14ac:dyDescent="0.2">
      <c r="A526" s="16"/>
      <c r="B526" s="18" t="s">
        <v>0</v>
      </c>
      <c r="C526" s="21">
        <v>3868896</v>
      </c>
      <c r="D526" s="21">
        <v>302420.73</v>
      </c>
      <c r="E526" s="21">
        <v>604841.46</v>
      </c>
      <c r="F526" s="21">
        <v>1003798.19</v>
      </c>
      <c r="G526" s="21"/>
      <c r="H526" s="21">
        <v>0</v>
      </c>
      <c r="I526" s="21">
        <v>58483.38</v>
      </c>
      <c r="J526" s="21">
        <v>398210.38</v>
      </c>
      <c r="K526" s="27"/>
      <c r="L526" s="16"/>
      <c r="M526" s="18" t="s">
        <v>0</v>
      </c>
      <c r="N526" s="14">
        <v>3868.8960000000002</v>
      </c>
      <c r="O526" s="14">
        <v>1306.2189099999998</v>
      </c>
      <c r="P526" s="14">
        <v>1705.17563</v>
      </c>
      <c r="Q526" s="14">
        <v>2007.5963499999998</v>
      </c>
      <c r="R526" s="14"/>
      <c r="S526" s="14">
        <v>1187.0130999999999</v>
      </c>
      <c r="T526" s="14">
        <v>1585.9698199999998</v>
      </c>
      <c r="U526" s="14">
        <v>1888.3905399999999</v>
      </c>
    </row>
    <row r="527" spans="1:21" s="6" customFormat="1" ht="13.5" customHeight="1" x14ac:dyDescent="0.2">
      <c r="A527" s="16"/>
      <c r="B527" s="18" t="s">
        <v>2</v>
      </c>
      <c r="C527" s="21">
        <v>0</v>
      </c>
      <c r="D527" s="21">
        <v>0</v>
      </c>
      <c r="E527" s="21">
        <v>0</v>
      </c>
      <c r="F527" s="21">
        <v>0</v>
      </c>
      <c r="G527" s="21"/>
      <c r="H527" s="21">
        <v>0</v>
      </c>
      <c r="I527" s="21">
        <v>0</v>
      </c>
      <c r="J527" s="21">
        <v>0</v>
      </c>
      <c r="K527" s="27"/>
      <c r="L527" s="16"/>
      <c r="M527" s="18" t="s">
        <v>2</v>
      </c>
      <c r="N527" s="21">
        <v>0</v>
      </c>
      <c r="O527" s="21">
        <v>0</v>
      </c>
      <c r="P527" s="21">
        <v>0</v>
      </c>
      <c r="Q527" s="21">
        <v>0</v>
      </c>
      <c r="R527" s="21"/>
      <c r="S527" s="21">
        <v>0</v>
      </c>
      <c r="T527" s="21">
        <v>0</v>
      </c>
      <c r="U527" s="21">
        <v>0</v>
      </c>
    </row>
    <row r="528" spans="1:21" ht="13.5" customHeight="1" x14ac:dyDescent="0.2">
      <c r="A528" s="8"/>
      <c r="B528" s="17" t="s">
        <v>60</v>
      </c>
      <c r="C528" s="20">
        <f>SUM(C529:C530)</f>
        <v>62395519025</v>
      </c>
      <c r="D528" s="20">
        <f t="shared" ref="D528:J528" si="143">SUM(D529:D530)</f>
        <v>149881767593</v>
      </c>
      <c r="E528" s="20">
        <f t="shared" si="143"/>
        <v>298426654889</v>
      </c>
      <c r="F528" s="20">
        <f t="shared" si="143"/>
        <v>446160297973</v>
      </c>
      <c r="G528" s="20">
        <f t="shared" si="143"/>
        <v>0</v>
      </c>
      <c r="H528" s="20">
        <f t="shared" si="143"/>
        <v>2910388992</v>
      </c>
      <c r="I528" s="20">
        <f t="shared" si="143"/>
        <v>5312234707</v>
      </c>
      <c r="J528" s="12">
        <f t="shared" si="143"/>
        <v>7328449360</v>
      </c>
      <c r="K528" s="27"/>
      <c r="L528" s="8"/>
      <c r="M528" s="17" t="s">
        <v>60</v>
      </c>
      <c r="N528" s="20">
        <v>76669282.987999991</v>
      </c>
      <c r="O528" s="20">
        <v>12823186.384</v>
      </c>
      <c r="P528" s="20">
        <v>16448578.779999999</v>
      </c>
      <c r="Q528" s="20">
        <v>18357694.374000002</v>
      </c>
      <c r="R528" s="20"/>
      <c r="S528" s="20">
        <v>9513150.8729999997</v>
      </c>
      <c r="T528" s="20">
        <v>11840198.24</v>
      </c>
      <c r="U528" s="12">
        <v>13958179.948000001</v>
      </c>
    </row>
    <row r="529" spans="1:22" ht="13.5" customHeight="1" x14ac:dyDescent="0.2">
      <c r="A529" s="8"/>
      <c r="B529" s="18" t="s">
        <v>0</v>
      </c>
      <c r="C529" s="21">
        <v>60951738061</v>
      </c>
      <c r="D529" s="21">
        <v>149171001609</v>
      </c>
      <c r="E529" s="21">
        <v>297539874585</v>
      </c>
      <c r="F529" s="21">
        <v>445202432641</v>
      </c>
      <c r="G529" s="21"/>
      <c r="H529" s="21">
        <v>2180297100</v>
      </c>
      <c r="I529" s="21">
        <v>4461708478</v>
      </c>
      <c r="J529" s="14">
        <v>6447315477</v>
      </c>
      <c r="K529" s="27"/>
      <c r="L529" s="8"/>
      <c r="M529" s="18" t="s">
        <v>0</v>
      </c>
      <c r="N529" s="14">
        <v>73871477.606999993</v>
      </c>
      <c r="O529" s="21">
        <v>11831859.847999999</v>
      </c>
      <c r="P529" s="21">
        <v>15242389.548</v>
      </c>
      <c r="Q529" s="21">
        <v>17038891.326000001</v>
      </c>
      <c r="R529" s="21"/>
      <c r="S529" s="21">
        <v>8480231.6439999994</v>
      </c>
      <c r="T529" s="14">
        <v>10717040.411</v>
      </c>
      <c r="U529" s="14">
        <v>12544897.536</v>
      </c>
    </row>
    <row r="530" spans="1:22" ht="13.5" customHeight="1" x14ac:dyDescent="0.2">
      <c r="A530" s="8"/>
      <c r="B530" s="18" t="s">
        <v>2</v>
      </c>
      <c r="C530" s="21">
        <v>1443780964</v>
      </c>
      <c r="D530" s="21">
        <v>710765984</v>
      </c>
      <c r="E530" s="21">
        <v>886780304</v>
      </c>
      <c r="F530" s="21">
        <v>957865332</v>
      </c>
      <c r="G530" s="21"/>
      <c r="H530" s="21">
        <v>730091892</v>
      </c>
      <c r="I530" s="21">
        <v>850526229</v>
      </c>
      <c r="J530" s="14">
        <v>881133883</v>
      </c>
      <c r="K530" s="27"/>
      <c r="L530" s="8"/>
      <c r="M530" s="18" t="s">
        <v>2</v>
      </c>
      <c r="N530" s="14">
        <v>2797805.3810000001</v>
      </c>
      <c r="O530" s="21">
        <v>991326.53599999996</v>
      </c>
      <c r="P530" s="21">
        <v>1206189.2320000001</v>
      </c>
      <c r="Q530" s="21">
        <v>1318803.048</v>
      </c>
      <c r="R530" s="21"/>
      <c r="S530" s="21">
        <v>1032919.2290000001</v>
      </c>
      <c r="T530" s="14">
        <v>1123157.8289999999</v>
      </c>
      <c r="U530" s="14">
        <v>1413282.412</v>
      </c>
    </row>
    <row r="531" spans="1:22" s="6" customFormat="1" ht="13.5" customHeight="1" x14ac:dyDescent="0.2">
      <c r="A531" s="16"/>
      <c r="B531" s="17" t="s">
        <v>35</v>
      </c>
      <c r="C531" s="20">
        <f>SUM(C532:C533)</f>
        <v>315410725051.36554</v>
      </c>
      <c r="D531" s="20">
        <f t="shared" ref="D531:J531" si="144">SUM(D532:D533)</f>
        <v>22678760415.923504</v>
      </c>
      <c r="E531" s="20">
        <f t="shared" si="144"/>
        <v>44728453146.064331</v>
      </c>
      <c r="F531" s="20">
        <f t="shared" si="144"/>
        <v>68896793998.585175</v>
      </c>
      <c r="G531" s="20">
        <f t="shared" si="144"/>
        <v>0</v>
      </c>
      <c r="H531" s="20">
        <f t="shared" si="144"/>
        <v>21105556520.072002</v>
      </c>
      <c r="I531" s="20">
        <f t="shared" si="144"/>
        <v>33972700628.432003</v>
      </c>
      <c r="J531" s="20">
        <f t="shared" si="144"/>
        <v>61990675625.661606</v>
      </c>
      <c r="K531" s="27"/>
      <c r="L531" s="16"/>
      <c r="M531" s="17" t="s">
        <v>281</v>
      </c>
      <c r="N531" s="20">
        <v>316745249.16799998</v>
      </c>
      <c r="O531" s="20">
        <v>97775253.230000004</v>
      </c>
      <c r="P531" s="20">
        <v>121066264.904</v>
      </c>
      <c r="Q531" s="20">
        <v>145048687.35600001</v>
      </c>
      <c r="R531" s="20"/>
      <c r="S531" s="20">
        <v>64530579.178999998</v>
      </c>
      <c r="T531" s="20">
        <v>83684199.987000003</v>
      </c>
      <c r="U531" s="20">
        <v>103174836.44599999</v>
      </c>
    </row>
    <row r="532" spans="1:22" s="6" customFormat="1" ht="13.5" customHeight="1" x14ac:dyDescent="0.2">
      <c r="A532" s="16"/>
      <c r="B532" s="18" t="s">
        <v>0</v>
      </c>
      <c r="C532" s="21">
        <v>26571621407.476006</v>
      </c>
      <c r="D532" s="21">
        <v>2284493636.8068342</v>
      </c>
      <c r="E532" s="21">
        <v>3566765469.131</v>
      </c>
      <c r="F532" s="21">
        <v>5951130815.7651672</v>
      </c>
      <c r="G532" s="21"/>
      <c r="H532" s="21">
        <v>1963422279.612</v>
      </c>
      <c r="I532" s="21">
        <v>2943677973.2420001</v>
      </c>
      <c r="J532" s="21">
        <v>5144667922.3916006</v>
      </c>
      <c r="K532" s="27"/>
      <c r="L532" s="16"/>
      <c r="M532" s="18" t="s">
        <v>0</v>
      </c>
      <c r="N532" s="14">
        <v>29077577.572999999</v>
      </c>
      <c r="O532" s="14">
        <v>13006917.641000001</v>
      </c>
      <c r="P532" s="14">
        <v>14518670.947000001</v>
      </c>
      <c r="Q532" s="14">
        <v>16231175.248</v>
      </c>
      <c r="R532" s="14"/>
      <c r="S532" s="14">
        <v>6383589.0190000003</v>
      </c>
      <c r="T532" s="14">
        <v>7563728.074</v>
      </c>
      <c r="U532" s="14">
        <v>9143075.2850000001</v>
      </c>
    </row>
    <row r="533" spans="1:22" s="6" customFormat="1" ht="13.5" customHeight="1" x14ac:dyDescent="0.2">
      <c r="A533" s="16"/>
      <c r="B533" s="18" t="s">
        <v>2</v>
      </c>
      <c r="C533" s="21">
        <v>288839103643.88953</v>
      </c>
      <c r="D533" s="21">
        <v>20394266779.116669</v>
      </c>
      <c r="E533" s="21">
        <v>41161687676.933334</v>
      </c>
      <c r="F533" s="21">
        <v>62945663182.82</v>
      </c>
      <c r="G533" s="21"/>
      <c r="H533" s="21">
        <v>19142134240.460003</v>
      </c>
      <c r="I533" s="21">
        <v>31029022655.190002</v>
      </c>
      <c r="J533" s="21">
        <v>56846007703.270004</v>
      </c>
      <c r="K533" s="27"/>
      <c r="L533" s="16"/>
      <c r="M533" s="18" t="s">
        <v>2</v>
      </c>
      <c r="N533" s="14">
        <v>287667671.59500003</v>
      </c>
      <c r="O533" s="14">
        <v>84768335.589000002</v>
      </c>
      <c r="P533" s="14">
        <v>106547593.957</v>
      </c>
      <c r="Q533" s="14">
        <v>128817512.108</v>
      </c>
      <c r="R533" s="14"/>
      <c r="S533" s="14">
        <v>58146990.159999996</v>
      </c>
      <c r="T533" s="14">
        <v>76120471.913000003</v>
      </c>
      <c r="U533" s="14">
        <v>94031761.160999998</v>
      </c>
    </row>
    <row r="534" spans="1:22" s="6" customFormat="1" ht="20.25" customHeight="1" x14ac:dyDescent="0.2">
      <c r="A534" s="16"/>
      <c r="B534" s="17" t="s">
        <v>33</v>
      </c>
      <c r="C534" s="20">
        <f>SUM(C535:C536)</f>
        <v>65251374</v>
      </c>
      <c r="D534" s="20">
        <f t="shared" ref="D534:J534" si="145">SUM(D535:D536)</f>
        <v>4107417</v>
      </c>
      <c r="E534" s="20">
        <f t="shared" si="145"/>
        <v>12834439</v>
      </c>
      <c r="F534" s="20">
        <f t="shared" si="145"/>
        <v>19825671</v>
      </c>
      <c r="G534" s="20">
        <f t="shared" si="145"/>
        <v>0</v>
      </c>
      <c r="H534" s="20">
        <f t="shared" si="145"/>
        <v>2296566</v>
      </c>
      <c r="I534" s="20">
        <f t="shared" si="145"/>
        <v>3124023</v>
      </c>
      <c r="J534" s="20">
        <f t="shared" si="145"/>
        <v>10228907</v>
      </c>
      <c r="K534" s="27"/>
      <c r="L534" s="16"/>
      <c r="M534" s="17" t="s">
        <v>33</v>
      </c>
      <c r="N534" s="20">
        <v>72795.588000000003</v>
      </c>
      <c r="O534" s="20">
        <v>30839.845000000001</v>
      </c>
      <c r="P534" s="20">
        <v>40048.243000000002</v>
      </c>
      <c r="Q534" s="20">
        <v>50860.457000000002</v>
      </c>
      <c r="R534" s="20"/>
      <c r="S534" s="20">
        <v>18335.21</v>
      </c>
      <c r="T534" s="20">
        <v>23393.27</v>
      </c>
      <c r="U534" s="20">
        <v>24341.699000000001</v>
      </c>
    </row>
    <row r="535" spans="1:22" s="6" customFormat="1" ht="13.5" customHeight="1" x14ac:dyDescent="0.2">
      <c r="A535" s="16"/>
      <c r="B535" s="18" t="s">
        <v>0</v>
      </c>
      <c r="C535" s="21">
        <v>58751374</v>
      </c>
      <c r="D535" s="21">
        <v>4107417</v>
      </c>
      <c r="E535" s="21">
        <v>12834439</v>
      </c>
      <c r="F535" s="21">
        <v>19825671</v>
      </c>
      <c r="G535" s="21"/>
      <c r="H535" s="21">
        <v>2296566</v>
      </c>
      <c r="I535" s="21">
        <v>3124023</v>
      </c>
      <c r="J535" s="21">
        <v>10228907</v>
      </c>
      <c r="K535" s="27"/>
      <c r="L535" s="16"/>
      <c r="M535" s="18" t="s">
        <v>0</v>
      </c>
      <c r="N535" s="14">
        <v>66295.588000000003</v>
      </c>
      <c r="O535" s="14">
        <v>30839.845000000001</v>
      </c>
      <c r="P535" s="14">
        <v>33548.243000000002</v>
      </c>
      <c r="Q535" s="14">
        <v>44360.457000000002</v>
      </c>
      <c r="R535" s="14"/>
      <c r="S535" s="14">
        <v>18335.21</v>
      </c>
      <c r="T535" s="14">
        <v>23393.27</v>
      </c>
      <c r="U535" s="14">
        <v>24341.699000000001</v>
      </c>
    </row>
    <row r="536" spans="1:22" s="6" customFormat="1" ht="26.25" customHeight="1" x14ac:dyDescent="0.2">
      <c r="A536" s="16"/>
      <c r="B536" s="18" t="s">
        <v>2</v>
      </c>
      <c r="C536" s="21">
        <v>6500000</v>
      </c>
      <c r="D536" s="21">
        <v>0</v>
      </c>
      <c r="E536" s="21">
        <v>0</v>
      </c>
      <c r="F536" s="21">
        <v>0</v>
      </c>
      <c r="G536" s="21"/>
      <c r="H536" s="21">
        <v>0</v>
      </c>
      <c r="I536" s="21">
        <v>0</v>
      </c>
      <c r="J536" s="21">
        <v>0</v>
      </c>
      <c r="K536" s="27"/>
      <c r="L536" s="16"/>
      <c r="M536" s="18" t="s">
        <v>2</v>
      </c>
      <c r="N536" s="14">
        <v>6500</v>
      </c>
      <c r="O536" s="14">
        <v>0</v>
      </c>
      <c r="P536" s="21">
        <v>6500</v>
      </c>
      <c r="Q536" s="21">
        <v>6500</v>
      </c>
      <c r="R536" s="14"/>
      <c r="S536" s="14">
        <v>0</v>
      </c>
      <c r="T536" s="14">
        <v>0</v>
      </c>
      <c r="U536" s="14">
        <v>0</v>
      </c>
      <c r="V536" s="18" t="s">
        <v>284</v>
      </c>
    </row>
    <row r="537" spans="1:22" s="6" customFormat="1" ht="21" customHeight="1" x14ac:dyDescent="0.2">
      <c r="A537" s="16"/>
      <c r="B537" s="17" t="s">
        <v>94</v>
      </c>
      <c r="C537" s="20">
        <f>SUM(C538:C539)</f>
        <v>666459515.8599999</v>
      </c>
      <c r="D537" s="20">
        <f t="shared" ref="D537:J537" si="146">SUM(D538:D539)</f>
        <v>80560000</v>
      </c>
      <c r="E537" s="20">
        <f t="shared" si="146"/>
        <v>118325000</v>
      </c>
      <c r="F537" s="20">
        <f t="shared" si="146"/>
        <v>212441000</v>
      </c>
      <c r="G537" s="20">
        <f t="shared" si="146"/>
        <v>0</v>
      </c>
      <c r="H537" s="20">
        <f t="shared" si="146"/>
        <v>80546619.056296572</v>
      </c>
      <c r="I537" s="20">
        <f t="shared" si="146"/>
        <v>118306966.65792416</v>
      </c>
      <c r="J537" s="20">
        <f t="shared" si="146"/>
        <v>212425254.12313795</v>
      </c>
      <c r="K537" s="27"/>
      <c r="L537" s="16"/>
      <c r="M537" s="17" t="s">
        <v>94</v>
      </c>
      <c r="N537" s="20">
        <v>896271.56885999988</v>
      </c>
      <c r="O537" s="20">
        <v>261713.7</v>
      </c>
      <c r="P537" s="20">
        <v>321074.3</v>
      </c>
      <c r="Q537" s="20">
        <v>365460.7</v>
      </c>
      <c r="R537" s="20"/>
      <c r="S537" s="20">
        <v>261712.68831545656</v>
      </c>
      <c r="T537" s="20">
        <v>321070.16028603766</v>
      </c>
      <c r="U537" s="20">
        <v>365457.20717396872</v>
      </c>
    </row>
    <row r="538" spans="1:22" s="6" customFormat="1" ht="13.5" customHeight="1" x14ac:dyDescent="0.2">
      <c r="A538" s="16"/>
      <c r="B538" s="18" t="s">
        <v>0</v>
      </c>
      <c r="C538" s="21">
        <v>492801428.8599999</v>
      </c>
      <c r="D538" s="21">
        <v>44600000</v>
      </c>
      <c r="E538" s="21">
        <v>69685000</v>
      </c>
      <c r="F538" s="21">
        <v>155965000</v>
      </c>
      <c r="G538" s="21"/>
      <c r="H538" s="21">
        <v>44590238.176896572</v>
      </c>
      <c r="I538" s="21">
        <v>69667988.271724164</v>
      </c>
      <c r="J538" s="21">
        <v>155956442.99413794</v>
      </c>
      <c r="K538" s="27"/>
      <c r="L538" s="16"/>
      <c r="M538" s="18" t="s">
        <v>0</v>
      </c>
      <c r="N538" s="14">
        <v>722613.48185999994</v>
      </c>
      <c r="O538" s="14">
        <v>188665.5</v>
      </c>
      <c r="P538" s="14">
        <v>235777.5</v>
      </c>
      <c r="Q538" s="14">
        <v>272076.5</v>
      </c>
      <c r="R538" s="14"/>
      <c r="S538" s="14">
        <v>188664.69052689656</v>
      </c>
      <c r="T538" s="14">
        <v>235775.08537379312</v>
      </c>
      <c r="U538" s="14">
        <v>272074.95476172416</v>
      </c>
    </row>
    <row r="539" spans="1:22" s="6" customFormat="1" ht="13.5" customHeight="1" x14ac:dyDescent="0.2">
      <c r="A539" s="16"/>
      <c r="B539" s="18" t="s">
        <v>2</v>
      </c>
      <c r="C539" s="21">
        <v>173658087</v>
      </c>
      <c r="D539" s="21">
        <v>35960000</v>
      </c>
      <c r="E539" s="21">
        <v>48640000</v>
      </c>
      <c r="F539" s="21">
        <v>56476000</v>
      </c>
      <c r="G539" s="21"/>
      <c r="H539" s="21">
        <v>35956380.8794</v>
      </c>
      <c r="I539" s="21">
        <v>48638978.386199996</v>
      </c>
      <c r="J539" s="21">
        <v>56468811.128999993</v>
      </c>
      <c r="K539" s="27"/>
      <c r="L539" s="16"/>
      <c r="M539" s="18" t="s">
        <v>2</v>
      </c>
      <c r="N539" s="14">
        <v>173658.087</v>
      </c>
      <c r="O539" s="14">
        <v>73048.2</v>
      </c>
      <c r="P539" s="14">
        <v>85296.8</v>
      </c>
      <c r="Q539" s="14">
        <v>93384.2</v>
      </c>
      <c r="R539" s="14"/>
      <c r="S539" s="14">
        <v>73047.997788559995</v>
      </c>
      <c r="T539" s="14">
        <v>85295.074912244556</v>
      </c>
      <c r="U539" s="14">
        <v>93382.252412244561</v>
      </c>
    </row>
    <row r="540" spans="1:22" s="6" customFormat="1" ht="13.5" customHeight="1" x14ac:dyDescent="0.2">
      <c r="A540" s="16"/>
      <c r="B540" s="17" t="s">
        <v>34</v>
      </c>
      <c r="C540" s="20">
        <f>SUM(C541:C542)</f>
        <v>213604342</v>
      </c>
      <c r="D540" s="20">
        <f>D541+D542</f>
        <v>52220144</v>
      </c>
      <c r="E540" s="20">
        <f>E541+E542</f>
        <v>68444991</v>
      </c>
      <c r="F540" s="20">
        <f>F541+F542</f>
        <v>84424839</v>
      </c>
      <c r="G540" s="20"/>
      <c r="H540" s="20">
        <f>H541+H542</f>
        <v>2904513</v>
      </c>
      <c r="I540" s="20">
        <f>I541+I542</f>
        <v>11469943</v>
      </c>
      <c r="J540" s="20">
        <f>J541+J542</f>
        <v>15856429</v>
      </c>
      <c r="K540" s="27"/>
      <c r="L540" s="16"/>
      <c r="M540" s="17" t="s">
        <v>34</v>
      </c>
      <c r="N540" s="20">
        <v>287684.49400000001</v>
      </c>
      <c r="O540" s="20">
        <v>115195.031</v>
      </c>
      <c r="P540" s="20">
        <v>139447.37299999999</v>
      </c>
      <c r="Q540" s="20">
        <v>172942.64499999999</v>
      </c>
      <c r="R540" s="20"/>
      <c r="S540" s="20">
        <v>20888.244660344826</v>
      </c>
      <c r="T540" s="20">
        <v>26052.778100344829</v>
      </c>
      <c r="U540" s="20">
        <v>31221.400660344829</v>
      </c>
    </row>
    <row r="541" spans="1:22" s="6" customFormat="1" ht="13.5" customHeight="1" x14ac:dyDescent="0.2">
      <c r="A541" s="16"/>
      <c r="B541" s="18" t="s">
        <v>0</v>
      </c>
      <c r="C541" s="21">
        <v>213604342</v>
      </c>
      <c r="D541" s="21">
        <v>52220144</v>
      </c>
      <c r="E541" s="21">
        <v>68444991</v>
      </c>
      <c r="F541" s="21">
        <v>84424839</v>
      </c>
      <c r="G541" s="21"/>
      <c r="H541" s="21">
        <v>2904513</v>
      </c>
      <c r="I541" s="21">
        <v>11469943</v>
      </c>
      <c r="J541" s="21">
        <v>15856429</v>
      </c>
      <c r="K541" s="27"/>
      <c r="L541" s="16"/>
      <c r="M541" s="18" t="s">
        <v>0</v>
      </c>
      <c r="N541" s="14">
        <v>287684.49400000001</v>
      </c>
      <c r="O541" s="14">
        <v>115195.031</v>
      </c>
      <c r="P541" s="14">
        <v>139447.37299999999</v>
      </c>
      <c r="Q541" s="14">
        <v>172942.64499999999</v>
      </c>
      <c r="R541" s="14"/>
      <c r="S541" s="14">
        <v>20888.244660344826</v>
      </c>
      <c r="T541" s="14">
        <v>26052.778100344829</v>
      </c>
      <c r="U541" s="14">
        <v>31221.400660344829</v>
      </c>
    </row>
    <row r="542" spans="1:22" s="6" customFormat="1" ht="13.5" customHeight="1" x14ac:dyDescent="0.2">
      <c r="A542" s="16"/>
      <c r="B542" s="18" t="s">
        <v>2</v>
      </c>
      <c r="C542" s="21">
        <v>0</v>
      </c>
      <c r="D542" s="21">
        <v>0</v>
      </c>
      <c r="E542" s="21">
        <v>0</v>
      </c>
      <c r="F542" s="21">
        <v>0</v>
      </c>
      <c r="G542" s="21"/>
      <c r="H542" s="21">
        <v>0</v>
      </c>
      <c r="I542" s="21">
        <v>0</v>
      </c>
      <c r="J542" s="21">
        <v>0</v>
      </c>
      <c r="K542" s="27"/>
      <c r="L542" s="16"/>
      <c r="M542" s="18" t="s">
        <v>2</v>
      </c>
      <c r="N542" s="21">
        <v>0</v>
      </c>
      <c r="O542" s="21">
        <v>0</v>
      </c>
      <c r="P542" s="21">
        <v>0</v>
      </c>
      <c r="Q542" s="21">
        <v>0</v>
      </c>
      <c r="R542" s="21"/>
      <c r="S542" s="21">
        <v>0</v>
      </c>
      <c r="T542" s="21">
        <v>0</v>
      </c>
      <c r="U542" s="21">
        <v>0</v>
      </c>
    </row>
    <row r="543" spans="1:22" s="6" customFormat="1" ht="21" customHeight="1" x14ac:dyDescent="0.2">
      <c r="A543" s="16"/>
      <c r="B543" s="17" t="s">
        <v>134</v>
      </c>
      <c r="C543" s="20">
        <f>SUM(C544:C545)</f>
        <v>191556906</v>
      </c>
      <c r="D543" s="20">
        <f t="shared" ref="D543:J543" si="147">SUM(D544:D545)</f>
        <v>10323212</v>
      </c>
      <c r="E543" s="20">
        <f t="shared" si="147"/>
        <v>25782540</v>
      </c>
      <c r="F543" s="20">
        <f t="shared" si="147"/>
        <v>42122990</v>
      </c>
      <c r="G543" s="20">
        <f t="shared" si="147"/>
        <v>0</v>
      </c>
      <c r="H543" s="20">
        <f t="shared" si="147"/>
        <v>4269933</v>
      </c>
      <c r="I543" s="20">
        <f t="shared" si="147"/>
        <v>14985614</v>
      </c>
      <c r="J543" s="20">
        <f t="shared" si="147"/>
        <v>15129715</v>
      </c>
      <c r="K543" s="27"/>
      <c r="L543" s="16"/>
      <c r="M543" s="17" t="s">
        <v>134</v>
      </c>
      <c r="N543" s="20">
        <v>191556.90599999999</v>
      </c>
      <c r="O543" s="20">
        <v>62596.332900000001</v>
      </c>
      <c r="P543" s="20">
        <v>91441.822400000005</v>
      </c>
      <c r="Q543" s="20">
        <v>120438.5647</v>
      </c>
      <c r="R543" s="20"/>
      <c r="S543" s="20">
        <v>17796.264800000001</v>
      </c>
      <c r="T543" s="20">
        <v>23742.383100000003</v>
      </c>
      <c r="U543" s="20">
        <v>25605.09503</v>
      </c>
    </row>
    <row r="544" spans="1:22" s="6" customFormat="1" ht="13.5" customHeight="1" x14ac:dyDescent="0.2">
      <c r="A544" s="16"/>
      <c r="B544" s="18" t="s">
        <v>0</v>
      </c>
      <c r="C544" s="21">
        <v>191556906</v>
      </c>
      <c r="D544" s="21">
        <v>10323212</v>
      </c>
      <c r="E544" s="21">
        <v>25782540</v>
      </c>
      <c r="F544" s="21">
        <v>42122990</v>
      </c>
      <c r="G544" s="21"/>
      <c r="H544" s="21">
        <v>4269933</v>
      </c>
      <c r="I544" s="21">
        <v>14985614</v>
      </c>
      <c r="J544" s="21">
        <v>15129715</v>
      </c>
      <c r="K544" s="27"/>
      <c r="L544" s="16"/>
      <c r="M544" s="18" t="s">
        <v>0</v>
      </c>
      <c r="N544" s="14">
        <v>191556.90599999999</v>
      </c>
      <c r="O544" s="14">
        <v>62596.332900000001</v>
      </c>
      <c r="P544" s="14">
        <v>91441.822400000005</v>
      </c>
      <c r="Q544" s="14">
        <v>120438.5647</v>
      </c>
      <c r="R544" s="14"/>
      <c r="S544" s="14">
        <v>17796.264800000001</v>
      </c>
      <c r="T544" s="14">
        <v>23742.383100000003</v>
      </c>
      <c r="U544" s="14">
        <v>25605.09503</v>
      </c>
    </row>
    <row r="545" spans="1:22" s="6" customFormat="1" ht="13.5" customHeight="1" x14ac:dyDescent="0.2">
      <c r="A545" s="16"/>
      <c r="B545" s="18" t="s">
        <v>2</v>
      </c>
      <c r="C545" s="21">
        <v>0</v>
      </c>
      <c r="D545" s="21">
        <v>0</v>
      </c>
      <c r="E545" s="21">
        <v>0</v>
      </c>
      <c r="F545" s="21">
        <v>0</v>
      </c>
      <c r="G545" s="21"/>
      <c r="H545" s="21">
        <v>0</v>
      </c>
      <c r="I545" s="21">
        <v>0</v>
      </c>
      <c r="J545" s="21">
        <v>0</v>
      </c>
      <c r="K545" s="27"/>
      <c r="L545" s="16"/>
      <c r="M545" s="18" t="s">
        <v>2</v>
      </c>
      <c r="N545" s="21">
        <v>0</v>
      </c>
      <c r="O545" s="21">
        <v>0</v>
      </c>
      <c r="P545" s="21">
        <v>0</v>
      </c>
      <c r="Q545" s="21">
        <v>0</v>
      </c>
      <c r="R545" s="21"/>
      <c r="S545" s="21">
        <v>0</v>
      </c>
      <c r="T545" s="21">
        <v>0</v>
      </c>
      <c r="U545" s="21">
        <v>0</v>
      </c>
    </row>
    <row r="546" spans="1:22" ht="13.5" customHeight="1" x14ac:dyDescent="0.2">
      <c r="A546" s="16" t="s">
        <v>174</v>
      </c>
      <c r="B546" s="9" t="s">
        <v>17</v>
      </c>
      <c r="C546" s="14"/>
      <c r="D546" s="14"/>
      <c r="E546" s="14"/>
      <c r="F546" s="14"/>
      <c r="G546" s="14"/>
      <c r="H546" s="14"/>
      <c r="I546" s="14"/>
      <c r="J546" s="14"/>
      <c r="K546" s="27"/>
      <c r="L546" s="16" t="s">
        <v>174</v>
      </c>
      <c r="M546" s="9" t="s">
        <v>17</v>
      </c>
      <c r="N546" s="14">
        <v>0</v>
      </c>
      <c r="O546" s="14">
        <v>0</v>
      </c>
      <c r="P546" s="14">
        <v>0</v>
      </c>
      <c r="Q546" s="14">
        <v>0</v>
      </c>
      <c r="R546" s="14"/>
      <c r="S546" s="14">
        <v>0</v>
      </c>
      <c r="T546" s="14">
        <v>0</v>
      </c>
      <c r="U546" s="14">
        <v>0</v>
      </c>
    </row>
    <row r="547" spans="1:22" ht="13.5" customHeight="1" x14ac:dyDescent="0.2">
      <c r="A547" s="16"/>
      <c r="B547" s="17" t="s">
        <v>21</v>
      </c>
      <c r="C547" s="12">
        <f>SUM(C548:C549)</f>
        <v>135328024.12</v>
      </c>
      <c r="D547" s="12">
        <f t="shared" ref="D547:J547" si="148">SUM(D548:D549)</f>
        <v>5020229.54</v>
      </c>
      <c r="E547" s="12">
        <f t="shared" si="148"/>
        <v>7904913</v>
      </c>
      <c r="F547" s="12">
        <f t="shared" si="148"/>
        <v>12322884.460000001</v>
      </c>
      <c r="G547" s="12">
        <f t="shared" si="148"/>
        <v>0</v>
      </c>
      <c r="H547" s="12">
        <f t="shared" si="148"/>
        <v>5020229.54</v>
      </c>
      <c r="I547" s="12">
        <f t="shared" si="148"/>
        <v>6938633</v>
      </c>
      <c r="J547" s="12">
        <f t="shared" si="148"/>
        <v>2394694.5</v>
      </c>
      <c r="K547" s="27"/>
      <c r="L547" s="16"/>
      <c r="M547" s="17" t="s">
        <v>21</v>
      </c>
      <c r="N547" s="12">
        <v>218920.834</v>
      </c>
      <c r="O547" s="12">
        <v>59864.70360999999</v>
      </c>
      <c r="P547" s="12">
        <v>73707.882759999993</v>
      </c>
      <c r="Q547" s="12">
        <v>87950.949309999996</v>
      </c>
      <c r="R547" s="12"/>
      <c r="S547" s="12">
        <v>28379.910189999999</v>
      </c>
      <c r="T547" s="12">
        <v>46409.189720000002</v>
      </c>
      <c r="U547" s="12">
        <v>58822.464549999997</v>
      </c>
    </row>
    <row r="548" spans="1:22" ht="13.5" customHeight="1" x14ac:dyDescent="0.2">
      <c r="A548" s="16"/>
      <c r="B548" s="13" t="s">
        <v>0</v>
      </c>
      <c r="C548" s="14">
        <v>135328024.12</v>
      </c>
      <c r="D548" s="14">
        <v>5020229.54</v>
      </c>
      <c r="E548" s="14">
        <v>7904913</v>
      </c>
      <c r="F548" s="14">
        <v>12322884.460000001</v>
      </c>
      <c r="G548" s="14"/>
      <c r="H548" s="14">
        <v>5020229.54</v>
      </c>
      <c r="I548" s="14">
        <v>6938633</v>
      </c>
      <c r="J548" s="21">
        <v>2394694.5</v>
      </c>
      <c r="K548" s="27"/>
      <c r="L548" s="16"/>
      <c r="M548" s="13" t="s">
        <v>0</v>
      </c>
      <c r="N548" s="14">
        <v>218920.834</v>
      </c>
      <c r="O548" s="14">
        <v>59864.70360999999</v>
      </c>
      <c r="P548" s="14">
        <v>73707.882759999993</v>
      </c>
      <c r="Q548" s="14">
        <v>87950.949309999996</v>
      </c>
      <c r="R548" s="14"/>
      <c r="S548" s="14">
        <v>28379.910189999999</v>
      </c>
      <c r="T548" s="14">
        <v>46409.189720000002</v>
      </c>
      <c r="U548" s="14">
        <v>58822.464549999997</v>
      </c>
    </row>
    <row r="549" spans="1:22" ht="13.5" customHeight="1" x14ac:dyDescent="0.2">
      <c r="A549" s="8"/>
      <c r="B549" s="13" t="s">
        <v>2</v>
      </c>
      <c r="C549" s="14">
        <v>0</v>
      </c>
      <c r="D549" s="14">
        <v>0</v>
      </c>
      <c r="E549" s="14">
        <v>0</v>
      </c>
      <c r="F549" s="14">
        <v>0</v>
      </c>
      <c r="G549" s="14"/>
      <c r="H549" s="14">
        <v>0</v>
      </c>
      <c r="I549" s="14">
        <v>0</v>
      </c>
      <c r="J549" s="14">
        <v>0</v>
      </c>
      <c r="K549" s="27"/>
      <c r="L549" s="8"/>
      <c r="M549" s="13" t="s">
        <v>2</v>
      </c>
      <c r="N549" s="14">
        <v>0</v>
      </c>
      <c r="O549" s="14">
        <v>0</v>
      </c>
      <c r="P549" s="14">
        <v>0</v>
      </c>
      <c r="Q549" s="14">
        <v>0</v>
      </c>
      <c r="R549" s="14"/>
      <c r="S549" s="14">
        <v>0</v>
      </c>
      <c r="T549" s="14">
        <v>0</v>
      </c>
      <c r="U549" s="14">
        <v>0</v>
      </c>
    </row>
    <row r="550" spans="1:22" s="6" customFormat="1" ht="12.75" customHeight="1" x14ac:dyDescent="0.2">
      <c r="A550" s="16"/>
      <c r="B550" s="17" t="s">
        <v>147</v>
      </c>
      <c r="C550" s="20">
        <f>SUM(C551:C552)</f>
        <v>1278971.28</v>
      </c>
      <c r="D550" s="20">
        <f t="shared" ref="D550:J550" si="149">SUM(D551:D552)</f>
        <v>106580.94</v>
      </c>
      <c r="E550" s="20">
        <f t="shared" si="149"/>
        <v>213161.88</v>
      </c>
      <c r="F550" s="20">
        <f t="shared" si="149"/>
        <v>319742.82</v>
      </c>
      <c r="G550" s="20">
        <f t="shared" si="149"/>
        <v>0</v>
      </c>
      <c r="H550" s="20">
        <f t="shared" si="149"/>
        <v>0</v>
      </c>
      <c r="I550" s="20">
        <f t="shared" si="149"/>
        <v>52409.63</v>
      </c>
      <c r="J550" s="20">
        <f t="shared" si="149"/>
        <v>243024.52999999997</v>
      </c>
      <c r="K550" s="27"/>
      <c r="L550" s="16"/>
      <c r="M550" s="17" t="s">
        <v>147</v>
      </c>
      <c r="N550" s="20">
        <v>1278.97128</v>
      </c>
      <c r="O550" s="20">
        <v>852.64751999999999</v>
      </c>
      <c r="P550" s="20">
        <v>1065.8093999999999</v>
      </c>
      <c r="Q550" s="20">
        <v>1278.97128</v>
      </c>
      <c r="R550" s="20"/>
      <c r="S550" s="20">
        <v>573.22557999999992</v>
      </c>
      <c r="T550" s="20">
        <v>775.56759999999997</v>
      </c>
      <c r="U550" s="20">
        <v>1159.91002</v>
      </c>
    </row>
    <row r="551" spans="1:22" s="6" customFormat="1" ht="13.5" customHeight="1" x14ac:dyDescent="0.2">
      <c r="A551" s="16"/>
      <c r="B551" s="18" t="s">
        <v>0</v>
      </c>
      <c r="C551" s="21">
        <v>1278971.28</v>
      </c>
      <c r="D551" s="21">
        <v>106580.94</v>
      </c>
      <c r="E551" s="21">
        <v>213161.88</v>
      </c>
      <c r="F551" s="21">
        <v>319742.82</v>
      </c>
      <c r="G551" s="21"/>
      <c r="H551" s="21">
        <v>0</v>
      </c>
      <c r="I551" s="21">
        <v>52409.63</v>
      </c>
      <c r="J551" s="21">
        <v>243024.52999999997</v>
      </c>
      <c r="K551" s="27"/>
      <c r="L551" s="16"/>
      <c r="M551" s="18" t="s">
        <v>0</v>
      </c>
      <c r="N551" s="14">
        <v>1278.97128</v>
      </c>
      <c r="O551" s="14">
        <v>852.64751999999999</v>
      </c>
      <c r="P551" s="14">
        <v>1065.8093999999999</v>
      </c>
      <c r="Q551" s="14">
        <v>1278.97128</v>
      </c>
      <c r="R551" s="14"/>
      <c r="S551" s="14">
        <v>573.22557999999992</v>
      </c>
      <c r="T551" s="14">
        <v>775.56759999999997</v>
      </c>
      <c r="U551" s="14">
        <v>1159.91002</v>
      </c>
    </row>
    <row r="552" spans="1:22" s="6" customFormat="1" ht="13.5" customHeight="1" x14ac:dyDescent="0.2">
      <c r="A552" s="16"/>
      <c r="B552" s="18" t="s">
        <v>2</v>
      </c>
      <c r="C552" s="21">
        <v>0</v>
      </c>
      <c r="D552" s="21">
        <v>0</v>
      </c>
      <c r="E552" s="21">
        <v>0</v>
      </c>
      <c r="F552" s="21">
        <v>0</v>
      </c>
      <c r="G552" s="21"/>
      <c r="H552" s="21">
        <v>0</v>
      </c>
      <c r="I552" s="21">
        <v>0</v>
      </c>
      <c r="J552" s="21">
        <v>0</v>
      </c>
      <c r="K552" s="27"/>
      <c r="L552" s="16"/>
      <c r="M552" s="18" t="s">
        <v>2</v>
      </c>
      <c r="N552" s="21">
        <v>0</v>
      </c>
      <c r="O552" s="21">
        <v>0</v>
      </c>
      <c r="P552" s="21">
        <v>0</v>
      </c>
      <c r="Q552" s="21">
        <v>0</v>
      </c>
      <c r="R552" s="21"/>
      <c r="S552" s="21">
        <v>0</v>
      </c>
      <c r="T552" s="21">
        <v>0</v>
      </c>
      <c r="U552" s="21">
        <v>0</v>
      </c>
    </row>
    <row r="553" spans="1:22" s="6" customFormat="1" ht="21" customHeight="1" x14ac:dyDescent="0.2">
      <c r="A553" s="16"/>
      <c r="B553" s="17" t="s">
        <v>44</v>
      </c>
      <c r="C553" s="20">
        <f>SUM(C554:C555)</f>
        <v>31166497.119999997</v>
      </c>
      <c r="D553" s="20">
        <f t="shared" ref="D553:J553" si="150">SUM(D554:D555)</f>
        <v>0</v>
      </c>
      <c r="E553" s="20">
        <f t="shared" si="150"/>
        <v>6643994.0699999994</v>
      </c>
      <c r="F553" s="20">
        <f t="shared" si="150"/>
        <v>13287988.139999999</v>
      </c>
      <c r="G553" s="20"/>
      <c r="H553" s="20">
        <f t="shared" si="150"/>
        <v>0</v>
      </c>
      <c r="I553" s="20">
        <f t="shared" si="150"/>
        <v>0</v>
      </c>
      <c r="J553" s="20">
        <f t="shared" si="150"/>
        <v>5243400.53</v>
      </c>
      <c r="K553" s="27"/>
      <c r="L553" s="16"/>
      <c r="M553" s="17" t="s">
        <v>44</v>
      </c>
      <c r="N553" s="20">
        <v>77045.559880000001</v>
      </c>
      <c r="O553" s="20">
        <v>26299.372920000002</v>
      </c>
      <c r="P553" s="20">
        <v>35867.872919999994</v>
      </c>
      <c r="Q553" s="20">
        <v>39823.580990000002</v>
      </c>
      <c r="R553" s="20"/>
      <c r="S553" s="20">
        <v>8231.3328599999986</v>
      </c>
      <c r="T553" s="20">
        <v>8231.3328599999986</v>
      </c>
      <c r="U553" s="20">
        <v>24065.562989999999</v>
      </c>
    </row>
    <row r="554" spans="1:22" s="6" customFormat="1" ht="13.5" customHeight="1" x14ac:dyDescent="0.2">
      <c r="A554" s="16"/>
      <c r="B554" s="18" t="s">
        <v>0</v>
      </c>
      <c r="C554" s="21">
        <v>31166497.119999997</v>
      </c>
      <c r="D554" s="21">
        <v>0</v>
      </c>
      <c r="E554" s="21">
        <v>6643994.0699999994</v>
      </c>
      <c r="F554" s="21">
        <v>13287988.139999999</v>
      </c>
      <c r="G554" s="21"/>
      <c r="H554" s="21">
        <v>0</v>
      </c>
      <c r="I554" s="21">
        <v>0</v>
      </c>
      <c r="J554" s="21">
        <v>5243400.53</v>
      </c>
      <c r="K554" s="27"/>
      <c r="L554" s="16"/>
      <c r="M554" s="18" t="s">
        <v>0</v>
      </c>
      <c r="N554" s="14">
        <v>77045.559880000001</v>
      </c>
      <c r="O554" s="14">
        <v>26299.372920000002</v>
      </c>
      <c r="P554" s="14">
        <v>35867.872919999994</v>
      </c>
      <c r="Q554" s="14">
        <v>39823.580990000002</v>
      </c>
      <c r="R554" s="14"/>
      <c r="S554" s="14">
        <v>8231.3328599999986</v>
      </c>
      <c r="T554" s="14">
        <v>8231.3328599999986</v>
      </c>
      <c r="U554" s="14">
        <v>24065.562989999999</v>
      </c>
    </row>
    <row r="555" spans="1:22" s="6" customFormat="1" ht="13.5" customHeight="1" x14ac:dyDescent="0.2">
      <c r="A555" s="16"/>
      <c r="B555" s="18" t="s">
        <v>2</v>
      </c>
      <c r="C555" s="21">
        <v>0</v>
      </c>
      <c r="D555" s="21">
        <v>0</v>
      </c>
      <c r="E555" s="21">
        <v>0</v>
      </c>
      <c r="F555" s="21">
        <v>0</v>
      </c>
      <c r="G555" s="21"/>
      <c r="H555" s="21">
        <v>0</v>
      </c>
      <c r="I555" s="21">
        <v>0</v>
      </c>
      <c r="J555" s="21">
        <v>0</v>
      </c>
      <c r="K555" s="27"/>
      <c r="L555" s="16"/>
      <c r="M555" s="18" t="s">
        <v>2</v>
      </c>
      <c r="N555" s="21">
        <v>0</v>
      </c>
      <c r="O555" s="21">
        <v>0</v>
      </c>
      <c r="P555" s="21">
        <v>0</v>
      </c>
      <c r="Q555" s="21">
        <v>0</v>
      </c>
      <c r="R555" s="21"/>
      <c r="S555" s="21">
        <v>0</v>
      </c>
      <c r="T555" s="21">
        <v>0</v>
      </c>
      <c r="U555" s="21">
        <v>0</v>
      </c>
    </row>
    <row r="556" spans="1:22" s="6" customFormat="1" ht="13.5" customHeight="1" x14ac:dyDescent="0.2">
      <c r="A556" s="16"/>
      <c r="B556" s="17" t="s">
        <v>125</v>
      </c>
      <c r="C556" s="20">
        <f>SUM(C557:C558)</f>
        <v>3743165.86</v>
      </c>
      <c r="D556" s="20">
        <f t="shared" ref="D556:J556" si="151">SUM(D557:D558)</f>
        <v>302016.78000000003</v>
      </c>
      <c r="E556" s="20">
        <f t="shared" si="151"/>
        <v>651619.3600000001</v>
      </c>
      <c r="F556" s="20">
        <f t="shared" si="151"/>
        <v>953636.14</v>
      </c>
      <c r="G556" s="20"/>
      <c r="H556" s="20">
        <f t="shared" si="151"/>
        <v>0</v>
      </c>
      <c r="I556" s="20">
        <f t="shared" si="151"/>
        <v>0</v>
      </c>
      <c r="J556" s="20">
        <f t="shared" si="151"/>
        <v>349602.58999999997</v>
      </c>
      <c r="K556" s="27"/>
      <c r="L556" s="16"/>
      <c r="M556" s="17" t="s">
        <v>125</v>
      </c>
      <c r="N556" s="20">
        <v>5038.8779100000002</v>
      </c>
      <c r="O556" s="20">
        <v>1255.6529599999999</v>
      </c>
      <c r="P556" s="20">
        <v>1557.66975</v>
      </c>
      <c r="Q556" s="20">
        <v>2092.3740600000001</v>
      </c>
      <c r="R556" s="20"/>
      <c r="S556" s="20">
        <v>953.63616999999999</v>
      </c>
      <c r="T556" s="20">
        <v>953.63616999999999</v>
      </c>
      <c r="U556" s="20">
        <v>1605.2555500000001</v>
      </c>
    </row>
    <row r="557" spans="1:22" s="6" customFormat="1" ht="13.5" customHeight="1" x14ac:dyDescent="0.2">
      <c r="A557" s="16"/>
      <c r="B557" s="18" t="s">
        <v>0</v>
      </c>
      <c r="C557" s="21">
        <v>3743165.86</v>
      </c>
      <c r="D557" s="21">
        <v>302016.78000000003</v>
      </c>
      <c r="E557" s="21">
        <v>651619.3600000001</v>
      </c>
      <c r="F557" s="21">
        <v>953636.14</v>
      </c>
      <c r="G557" s="21"/>
      <c r="H557" s="21">
        <v>0</v>
      </c>
      <c r="I557" s="21">
        <v>0</v>
      </c>
      <c r="J557" s="21">
        <v>349602.58999999997</v>
      </c>
      <c r="K557" s="27"/>
      <c r="L557" s="16"/>
      <c r="M557" s="18" t="s">
        <v>0</v>
      </c>
      <c r="N557" s="14">
        <v>5038.8779100000002</v>
      </c>
      <c r="O557" s="14">
        <v>1255.6529599999999</v>
      </c>
      <c r="P557" s="14">
        <v>1557.66975</v>
      </c>
      <c r="Q557" s="14">
        <v>2092.3740600000001</v>
      </c>
      <c r="R557" s="14"/>
      <c r="S557" s="14">
        <v>953.63616999999999</v>
      </c>
      <c r="T557" s="14">
        <v>953.63616999999999</v>
      </c>
      <c r="U557" s="14">
        <v>1605.2555500000001</v>
      </c>
    </row>
    <row r="558" spans="1:22" s="6" customFormat="1" ht="13.5" customHeight="1" x14ac:dyDescent="0.2">
      <c r="A558" s="16"/>
      <c r="B558" s="18" t="s">
        <v>2</v>
      </c>
      <c r="C558" s="21">
        <v>0</v>
      </c>
      <c r="D558" s="21">
        <v>0</v>
      </c>
      <c r="E558" s="21">
        <v>0</v>
      </c>
      <c r="F558" s="21">
        <v>0</v>
      </c>
      <c r="G558" s="21"/>
      <c r="H558" s="21">
        <v>0</v>
      </c>
      <c r="I558" s="21">
        <v>0</v>
      </c>
      <c r="J558" s="21">
        <v>0</v>
      </c>
      <c r="K558" s="27"/>
      <c r="L558" s="16"/>
      <c r="M558" s="18" t="s">
        <v>2</v>
      </c>
      <c r="N558" s="21">
        <v>0</v>
      </c>
      <c r="O558" s="21">
        <v>0</v>
      </c>
      <c r="P558" s="21">
        <v>0</v>
      </c>
      <c r="Q558" s="21">
        <v>0</v>
      </c>
      <c r="R558" s="21"/>
      <c r="S558" s="21">
        <v>0</v>
      </c>
      <c r="T558" s="21">
        <v>0</v>
      </c>
      <c r="U558" s="21">
        <v>0</v>
      </c>
    </row>
    <row r="559" spans="1:22" s="6" customFormat="1" ht="21" customHeight="1" x14ac:dyDescent="0.2">
      <c r="A559" s="16"/>
      <c r="B559" s="17" t="s">
        <v>211</v>
      </c>
      <c r="C559" s="20">
        <f>SUM(C560:C561)</f>
        <v>1337974.1399999999</v>
      </c>
      <c r="D559" s="20">
        <f t="shared" ref="D559:J559" si="152">SUM(D560:D561)</f>
        <v>0</v>
      </c>
      <c r="E559" s="20">
        <f t="shared" si="152"/>
        <v>216840.47</v>
      </c>
      <c r="F559" s="20">
        <f t="shared" si="152"/>
        <v>303485.74</v>
      </c>
      <c r="G559" s="20"/>
      <c r="H559" s="20">
        <f t="shared" si="152"/>
        <v>0</v>
      </c>
      <c r="I559" s="20">
        <f t="shared" si="152"/>
        <v>0</v>
      </c>
      <c r="J559" s="20">
        <f t="shared" si="152"/>
        <v>86645.27</v>
      </c>
      <c r="K559" s="27"/>
      <c r="L559" s="16"/>
      <c r="M559" s="17" t="s">
        <v>211</v>
      </c>
      <c r="N559" s="20">
        <v>1121.36096</v>
      </c>
      <c r="O559" s="20">
        <v>216.84047000000001</v>
      </c>
      <c r="P559" s="20">
        <v>216.84047000000001</v>
      </c>
      <c r="Q559" s="20">
        <v>216.84047000000001</v>
      </c>
      <c r="R559" s="20"/>
      <c r="S559" s="20">
        <v>0</v>
      </c>
      <c r="T559" s="20">
        <v>0</v>
      </c>
      <c r="U559" s="20">
        <v>0</v>
      </c>
    </row>
    <row r="560" spans="1:22" s="6" customFormat="1" ht="13.5" customHeight="1" x14ac:dyDescent="0.2">
      <c r="A560" s="16"/>
      <c r="B560" s="18" t="s">
        <v>0</v>
      </c>
      <c r="C560" s="21">
        <v>1337974.1399999999</v>
      </c>
      <c r="D560" s="21">
        <v>0</v>
      </c>
      <c r="E560" s="21">
        <v>216840.47</v>
      </c>
      <c r="F560" s="21">
        <v>303485.74</v>
      </c>
      <c r="G560" s="21"/>
      <c r="H560" s="21">
        <v>0</v>
      </c>
      <c r="I560" s="21">
        <v>0</v>
      </c>
      <c r="J560" s="21">
        <v>86645.27</v>
      </c>
      <c r="K560" s="27"/>
      <c r="L560" s="16"/>
      <c r="M560" s="18" t="s">
        <v>0</v>
      </c>
      <c r="N560" s="14">
        <v>1121.36096</v>
      </c>
      <c r="O560" s="21">
        <v>216.84047000000001</v>
      </c>
      <c r="P560" s="21">
        <v>216.84047000000001</v>
      </c>
      <c r="Q560" s="21">
        <v>216.84047000000001</v>
      </c>
      <c r="R560" s="21"/>
      <c r="S560" s="21">
        <v>0</v>
      </c>
      <c r="T560" s="14">
        <v>0</v>
      </c>
      <c r="U560" s="14">
        <v>0</v>
      </c>
      <c r="V560" s="18" t="s">
        <v>286</v>
      </c>
    </row>
    <row r="561" spans="1:22" s="6" customFormat="1" ht="13.5" customHeight="1" x14ac:dyDescent="0.2">
      <c r="A561" s="16"/>
      <c r="B561" s="18" t="s">
        <v>2</v>
      </c>
      <c r="C561" s="21">
        <v>0</v>
      </c>
      <c r="D561" s="21">
        <v>0</v>
      </c>
      <c r="E561" s="21">
        <v>0</v>
      </c>
      <c r="F561" s="21">
        <v>0</v>
      </c>
      <c r="G561" s="21"/>
      <c r="H561" s="21">
        <v>0</v>
      </c>
      <c r="I561" s="21">
        <v>0</v>
      </c>
      <c r="J561" s="21">
        <v>0</v>
      </c>
      <c r="K561" s="27"/>
      <c r="L561" s="16"/>
      <c r="M561" s="18" t="s">
        <v>2</v>
      </c>
      <c r="N561" s="21">
        <v>0</v>
      </c>
      <c r="O561" s="21">
        <v>0</v>
      </c>
      <c r="P561" s="21">
        <v>0</v>
      </c>
      <c r="Q561" s="21">
        <v>0</v>
      </c>
      <c r="R561" s="21"/>
      <c r="S561" s="21">
        <v>0</v>
      </c>
      <c r="T561" s="21">
        <v>0</v>
      </c>
      <c r="U561" s="21">
        <v>0</v>
      </c>
    </row>
    <row r="562" spans="1:22" s="6" customFormat="1" ht="21" customHeight="1" x14ac:dyDescent="0.2">
      <c r="A562" s="16"/>
      <c r="B562" s="17" t="s">
        <v>131</v>
      </c>
      <c r="C562" s="20">
        <f>SUM(C563:C564)</f>
        <v>17763989.429999996</v>
      </c>
      <c r="D562" s="20">
        <f t="shared" ref="D562:J562" si="153">SUM(D563:D564)</f>
        <v>318408.01</v>
      </c>
      <c r="E562" s="20">
        <f t="shared" si="153"/>
        <v>605931.60000000009</v>
      </c>
      <c r="F562" s="20">
        <f t="shared" si="153"/>
        <v>5548244.4599999981</v>
      </c>
      <c r="G562" s="20"/>
      <c r="H562" s="20">
        <f t="shared" si="153"/>
        <v>203000</v>
      </c>
      <c r="I562" s="20">
        <f t="shared" si="153"/>
        <v>544663.35</v>
      </c>
      <c r="J562" s="20">
        <f t="shared" si="153"/>
        <v>850218.21000000008</v>
      </c>
      <c r="K562" s="27"/>
      <c r="L562" s="16"/>
      <c r="M562" s="17" t="s">
        <v>131</v>
      </c>
      <c r="N562" s="20">
        <v>19695.622669999997</v>
      </c>
      <c r="O562" s="20">
        <v>7091.1398399999971</v>
      </c>
      <c r="P562" s="20">
        <v>7983.2934000000014</v>
      </c>
      <c r="Q562" s="20">
        <v>8947.9322299999985</v>
      </c>
      <c r="R562" s="20"/>
      <c r="S562" s="20">
        <v>6315.4030499999972</v>
      </c>
      <c r="T562" s="20">
        <v>7375.1807299999973</v>
      </c>
      <c r="U562" s="20">
        <v>8255.9648500000021</v>
      </c>
    </row>
    <row r="563" spans="1:22" s="6" customFormat="1" ht="13.5" customHeight="1" x14ac:dyDescent="0.2">
      <c r="A563" s="16"/>
      <c r="B563" s="18" t="s">
        <v>0</v>
      </c>
      <c r="C563" s="21">
        <v>17763989.429999996</v>
      </c>
      <c r="D563" s="21">
        <v>318408.01</v>
      </c>
      <c r="E563" s="21">
        <v>605931.60000000009</v>
      </c>
      <c r="F563" s="21">
        <v>5548244.4599999981</v>
      </c>
      <c r="G563" s="21"/>
      <c r="H563" s="21">
        <v>203000</v>
      </c>
      <c r="I563" s="21">
        <v>544663.35</v>
      </c>
      <c r="J563" s="21">
        <v>850218.21000000008</v>
      </c>
      <c r="K563" s="27"/>
      <c r="L563" s="16"/>
      <c r="M563" s="18" t="s">
        <v>0</v>
      </c>
      <c r="N563" s="14">
        <v>19695.622669999997</v>
      </c>
      <c r="O563" s="14">
        <v>7091.1398399999971</v>
      </c>
      <c r="P563" s="14">
        <v>7983.2934000000014</v>
      </c>
      <c r="Q563" s="14">
        <v>8947.9322299999985</v>
      </c>
      <c r="R563" s="14"/>
      <c r="S563" s="14">
        <v>6315.4030499999972</v>
      </c>
      <c r="T563" s="14">
        <v>7375.1807299999973</v>
      </c>
      <c r="U563" s="14">
        <v>8255.9648500000021</v>
      </c>
    </row>
    <row r="564" spans="1:22" s="6" customFormat="1" ht="13.5" customHeight="1" x14ac:dyDescent="0.2">
      <c r="A564" s="16"/>
      <c r="B564" s="18" t="s">
        <v>2</v>
      </c>
      <c r="C564" s="21">
        <v>0</v>
      </c>
      <c r="D564" s="21">
        <v>0</v>
      </c>
      <c r="E564" s="21">
        <v>0</v>
      </c>
      <c r="F564" s="21">
        <v>0</v>
      </c>
      <c r="G564" s="21"/>
      <c r="H564" s="21">
        <v>0</v>
      </c>
      <c r="I564" s="21">
        <v>0</v>
      </c>
      <c r="J564" s="21">
        <v>0</v>
      </c>
      <c r="K564" s="27"/>
      <c r="L564" s="16"/>
      <c r="M564" s="18" t="s">
        <v>2</v>
      </c>
      <c r="N564" s="21">
        <v>0</v>
      </c>
      <c r="O564" s="21">
        <v>0</v>
      </c>
      <c r="P564" s="21">
        <v>0</v>
      </c>
      <c r="Q564" s="21">
        <v>0</v>
      </c>
      <c r="R564" s="21"/>
      <c r="S564" s="21">
        <v>0</v>
      </c>
      <c r="T564" s="21">
        <v>0</v>
      </c>
      <c r="U564" s="21">
        <v>0</v>
      </c>
    </row>
    <row r="565" spans="1:22" s="6" customFormat="1" ht="13.5" customHeight="1" x14ac:dyDescent="0.2">
      <c r="A565" s="16"/>
      <c r="B565" s="17" t="s">
        <v>40</v>
      </c>
      <c r="C565" s="20">
        <f>SUM(C566:C567)</f>
        <v>67859965.280000001</v>
      </c>
      <c r="D565" s="20">
        <f t="shared" ref="D565:J565" si="154">SUM(D566:D567)</f>
        <v>9868874.4499999993</v>
      </c>
      <c r="E565" s="20">
        <f t="shared" si="154"/>
        <v>19672511.09</v>
      </c>
      <c r="F565" s="20">
        <f t="shared" si="154"/>
        <v>30623730.149999999</v>
      </c>
      <c r="G565" s="20"/>
      <c r="H565" s="20">
        <f t="shared" si="154"/>
        <v>9840225.9800000004</v>
      </c>
      <c r="I565" s="20">
        <f t="shared" si="154"/>
        <v>19643409.619999997</v>
      </c>
      <c r="J565" s="20">
        <f t="shared" si="154"/>
        <v>25813054.98</v>
      </c>
      <c r="K565" s="27"/>
      <c r="L565" s="16"/>
      <c r="M565" s="17" t="s">
        <v>40</v>
      </c>
      <c r="N565" s="20">
        <v>76932.520189999996</v>
      </c>
      <c r="O565" s="20">
        <v>48406.030525419999</v>
      </c>
      <c r="P565" s="20">
        <v>54406.259155420004</v>
      </c>
      <c r="Q565" s="20">
        <v>61648.212945419997</v>
      </c>
      <c r="R565" s="20"/>
      <c r="S565" s="20">
        <v>47911.452905420003</v>
      </c>
      <c r="T565" s="20">
        <v>53986.055075420009</v>
      </c>
      <c r="U565" s="20">
        <v>61266.009485420007</v>
      </c>
    </row>
    <row r="566" spans="1:22" s="6" customFormat="1" ht="13.5" customHeight="1" x14ac:dyDescent="0.2">
      <c r="A566" s="16"/>
      <c r="B566" s="18" t="s">
        <v>0</v>
      </c>
      <c r="C566" s="21">
        <v>67859965.280000001</v>
      </c>
      <c r="D566" s="21">
        <v>9868874.4499999993</v>
      </c>
      <c r="E566" s="21">
        <v>19672511.09</v>
      </c>
      <c r="F566" s="21">
        <v>30623730.149999999</v>
      </c>
      <c r="G566" s="21"/>
      <c r="H566" s="21">
        <v>9840225.9800000004</v>
      </c>
      <c r="I566" s="21">
        <v>19643409.619999997</v>
      </c>
      <c r="J566" s="21">
        <v>25813054.98</v>
      </c>
      <c r="K566" s="27"/>
      <c r="L566" s="16"/>
      <c r="M566" s="18" t="s">
        <v>0</v>
      </c>
      <c r="N566" s="14">
        <v>76932.520189999996</v>
      </c>
      <c r="O566" s="14">
        <v>48406.030525419999</v>
      </c>
      <c r="P566" s="14">
        <v>54406.259155420004</v>
      </c>
      <c r="Q566" s="14">
        <v>61648.212945419997</v>
      </c>
      <c r="R566" s="14"/>
      <c r="S566" s="14">
        <v>47911.452905420003</v>
      </c>
      <c r="T566" s="14">
        <v>53986.055075420009</v>
      </c>
      <c r="U566" s="14">
        <v>61266.009485420007</v>
      </c>
    </row>
    <row r="567" spans="1:22" s="6" customFormat="1" ht="13.5" customHeight="1" x14ac:dyDescent="0.2">
      <c r="A567" s="16"/>
      <c r="B567" s="18" t="s">
        <v>2</v>
      </c>
      <c r="C567" s="21">
        <v>0</v>
      </c>
      <c r="D567" s="21">
        <v>0</v>
      </c>
      <c r="E567" s="21">
        <v>0</v>
      </c>
      <c r="F567" s="21">
        <v>0</v>
      </c>
      <c r="G567" s="21"/>
      <c r="H567" s="21">
        <v>0</v>
      </c>
      <c r="I567" s="21">
        <v>0</v>
      </c>
      <c r="J567" s="21">
        <v>0</v>
      </c>
      <c r="K567" s="27"/>
      <c r="L567" s="16"/>
      <c r="M567" s="18" t="s">
        <v>2</v>
      </c>
      <c r="N567" s="21">
        <v>0</v>
      </c>
      <c r="O567" s="21">
        <v>0</v>
      </c>
      <c r="P567" s="21">
        <v>0</v>
      </c>
      <c r="Q567" s="21">
        <v>0</v>
      </c>
      <c r="R567" s="21"/>
      <c r="S567" s="21">
        <v>0</v>
      </c>
      <c r="T567" s="21">
        <v>0</v>
      </c>
      <c r="U567" s="21">
        <v>0</v>
      </c>
    </row>
    <row r="568" spans="1:22" s="6" customFormat="1" ht="13.5" customHeight="1" x14ac:dyDescent="0.2">
      <c r="A568" s="16"/>
      <c r="B568" s="17" t="s">
        <v>132</v>
      </c>
      <c r="C568" s="20">
        <f>SUM(C569:C570)</f>
        <v>59995541.459999993</v>
      </c>
      <c r="D568" s="20">
        <f t="shared" ref="D568:J568" si="155">SUM(D569:D570)</f>
        <v>17618425.030000001</v>
      </c>
      <c r="E568" s="20">
        <f t="shared" si="155"/>
        <v>28462888.759999998</v>
      </c>
      <c r="F568" s="20">
        <f t="shared" si="155"/>
        <v>40066289.289999999</v>
      </c>
      <c r="G568" s="20"/>
      <c r="H568" s="20">
        <f t="shared" si="155"/>
        <v>15580925.83</v>
      </c>
      <c r="I568" s="20">
        <f t="shared" si="155"/>
        <v>26223959.170000002</v>
      </c>
      <c r="J568" s="20">
        <f t="shared" si="155"/>
        <v>37625929.299999997</v>
      </c>
      <c r="K568" s="27"/>
      <c r="L568" s="16"/>
      <c r="M568" s="17" t="s">
        <v>132</v>
      </c>
      <c r="N568" s="20">
        <v>68554.50546</v>
      </c>
      <c r="O568" s="20">
        <v>48686.131820000002</v>
      </c>
      <c r="P568" s="20">
        <v>51190.422549999996</v>
      </c>
      <c r="Q568" s="20">
        <v>54453.650079999999</v>
      </c>
      <c r="R568" s="20"/>
      <c r="S568" s="20">
        <v>44980.592219999999</v>
      </c>
      <c r="T568" s="20">
        <v>47294.586219999997</v>
      </c>
      <c r="U568" s="20">
        <v>48941.023019999993</v>
      </c>
    </row>
    <row r="569" spans="1:22" s="6" customFormat="1" ht="13.5" customHeight="1" x14ac:dyDescent="0.2">
      <c r="A569" s="16"/>
      <c r="B569" s="18" t="s">
        <v>0</v>
      </c>
      <c r="C569" s="21">
        <v>59995541.459999993</v>
      </c>
      <c r="D569" s="21">
        <v>17618425.030000001</v>
      </c>
      <c r="E569" s="21">
        <v>28462888.759999998</v>
      </c>
      <c r="F569" s="21">
        <v>40066289.289999999</v>
      </c>
      <c r="G569" s="21"/>
      <c r="H569" s="21">
        <v>15580925.83</v>
      </c>
      <c r="I569" s="21">
        <v>26223959.170000002</v>
      </c>
      <c r="J569" s="21">
        <v>37625929.299999997</v>
      </c>
      <c r="K569" s="27"/>
      <c r="L569" s="16"/>
      <c r="M569" s="18" t="s">
        <v>0</v>
      </c>
      <c r="N569" s="14">
        <v>68554.50546</v>
      </c>
      <c r="O569" s="14">
        <v>48686.131820000002</v>
      </c>
      <c r="P569" s="14">
        <v>51190.422549999996</v>
      </c>
      <c r="Q569" s="14">
        <v>54453.650079999999</v>
      </c>
      <c r="R569" s="14"/>
      <c r="S569" s="14">
        <v>44980.592219999999</v>
      </c>
      <c r="T569" s="14">
        <v>47294.586219999997</v>
      </c>
      <c r="U569" s="14">
        <v>48941.023019999993</v>
      </c>
    </row>
    <row r="570" spans="1:22" s="6" customFormat="1" ht="13.5" customHeight="1" x14ac:dyDescent="0.2">
      <c r="A570" s="16"/>
      <c r="B570" s="18" t="s">
        <v>2</v>
      </c>
      <c r="C570" s="21">
        <v>0</v>
      </c>
      <c r="D570" s="21">
        <v>0</v>
      </c>
      <c r="E570" s="21">
        <v>0</v>
      </c>
      <c r="F570" s="21">
        <v>0</v>
      </c>
      <c r="G570" s="21"/>
      <c r="H570" s="21">
        <v>0</v>
      </c>
      <c r="I570" s="21">
        <v>0</v>
      </c>
      <c r="J570" s="21">
        <v>0</v>
      </c>
      <c r="K570" s="27"/>
      <c r="L570" s="16"/>
      <c r="M570" s="18" t="s">
        <v>2</v>
      </c>
      <c r="N570" s="21">
        <v>0</v>
      </c>
      <c r="O570" s="21">
        <v>0</v>
      </c>
      <c r="P570" s="21">
        <v>0</v>
      </c>
      <c r="Q570" s="21">
        <v>0</v>
      </c>
      <c r="R570" s="21"/>
      <c r="S570" s="21">
        <v>0</v>
      </c>
      <c r="T570" s="21">
        <v>0</v>
      </c>
      <c r="U570" s="21">
        <v>0</v>
      </c>
    </row>
    <row r="571" spans="1:22" ht="13.5" customHeight="1" x14ac:dyDescent="0.2">
      <c r="A571" s="8" t="s">
        <v>175</v>
      </c>
      <c r="B571" s="9" t="s">
        <v>18</v>
      </c>
      <c r="C571" s="14"/>
      <c r="D571" s="14"/>
      <c r="E571" s="14"/>
      <c r="F571" s="14"/>
      <c r="G571" s="14"/>
      <c r="H571" s="14"/>
      <c r="I571" s="14"/>
      <c r="J571" s="14"/>
      <c r="K571" s="27"/>
      <c r="L571" s="8" t="s">
        <v>175</v>
      </c>
      <c r="M571" s="9" t="s">
        <v>18</v>
      </c>
      <c r="N571" s="14">
        <v>0</v>
      </c>
      <c r="O571" s="14">
        <v>0</v>
      </c>
      <c r="P571" s="14">
        <v>0</v>
      </c>
      <c r="Q571" s="14">
        <v>0</v>
      </c>
      <c r="R571" s="14"/>
      <c r="S571" s="14">
        <v>0</v>
      </c>
      <c r="T571" s="14">
        <v>0</v>
      </c>
      <c r="U571" s="14">
        <v>0</v>
      </c>
    </row>
    <row r="572" spans="1:22" s="6" customFormat="1" ht="13.5" customHeight="1" x14ac:dyDescent="0.2">
      <c r="A572" s="16"/>
      <c r="B572" s="17" t="s">
        <v>21</v>
      </c>
      <c r="C572" s="20">
        <f>SUM(C573:C574)</f>
        <v>88796250.719999999</v>
      </c>
      <c r="D572" s="20">
        <f t="shared" ref="D572:J572" si="156">SUM(D573:D574)</f>
        <v>176342</v>
      </c>
      <c r="E572" s="20">
        <f t="shared" si="156"/>
        <v>7328588.6500000004</v>
      </c>
      <c r="F572" s="20">
        <f t="shared" si="156"/>
        <v>13915684.66</v>
      </c>
      <c r="G572" s="20">
        <f t="shared" si="156"/>
        <v>0</v>
      </c>
      <c r="H572" s="20">
        <f t="shared" si="156"/>
        <v>176342</v>
      </c>
      <c r="I572" s="20">
        <f t="shared" si="156"/>
        <v>5739740</v>
      </c>
      <c r="J572" s="20">
        <f t="shared" si="156"/>
        <v>11508388.33</v>
      </c>
      <c r="K572" s="27"/>
      <c r="L572" s="16"/>
      <c r="M572" s="17" t="s">
        <v>21</v>
      </c>
      <c r="N572" s="20">
        <v>96322.192509999993</v>
      </c>
      <c r="O572" s="20">
        <v>22594.592659999998</v>
      </c>
      <c r="P572" s="20">
        <v>29298.518960000001</v>
      </c>
      <c r="Q572" s="20">
        <v>39626.096649999999</v>
      </c>
      <c r="R572" s="20"/>
      <c r="S572" s="20">
        <v>18960.900710000002</v>
      </c>
      <c r="T572" s="20">
        <v>25629.94268</v>
      </c>
      <c r="U572" s="20">
        <v>35503.504059999999</v>
      </c>
    </row>
    <row r="573" spans="1:22" s="6" customFormat="1" ht="13.5" customHeight="1" x14ac:dyDescent="0.2">
      <c r="A573" s="16"/>
      <c r="B573" s="18" t="s">
        <v>0</v>
      </c>
      <c r="C573" s="21">
        <v>88796250.719999999</v>
      </c>
      <c r="D573" s="21">
        <v>176342</v>
      </c>
      <c r="E573" s="21">
        <v>7328588.6500000004</v>
      </c>
      <c r="F573" s="21">
        <v>13915684.66</v>
      </c>
      <c r="G573" s="21"/>
      <c r="H573" s="21">
        <v>176342</v>
      </c>
      <c r="I573" s="21">
        <v>5739740</v>
      </c>
      <c r="J573" s="21">
        <v>11508388.33</v>
      </c>
      <c r="K573" s="27"/>
      <c r="L573" s="16"/>
      <c r="M573" s="18" t="s">
        <v>0</v>
      </c>
      <c r="N573" s="14">
        <v>96322.192509999993</v>
      </c>
      <c r="O573" s="14">
        <v>22594.592659999998</v>
      </c>
      <c r="P573" s="14">
        <v>29298.518960000001</v>
      </c>
      <c r="Q573" s="14">
        <v>39626.096649999999</v>
      </c>
      <c r="R573" s="14"/>
      <c r="S573" s="14">
        <v>18960.900710000002</v>
      </c>
      <c r="T573" s="14">
        <v>25629.94268</v>
      </c>
      <c r="U573" s="14">
        <v>35503.504059999999</v>
      </c>
    </row>
    <row r="574" spans="1:22" s="6" customFormat="1" ht="13.5" customHeight="1" x14ac:dyDescent="0.2">
      <c r="A574" s="16"/>
      <c r="B574" s="18" t="s">
        <v>2</v>
      </c>
      <c r="C574" s="21">
        <v>0</v>
      </c>
      <c r="D574" s="21">
        <v>0</v>
      </c>
      <c r="E574" s="21">
        <v>0</v>
      </c>
      <c r="F574" s="21">
        <v>0</v>
      </c>
      <c r="G574" s="21"/>
      <c r="H574" s="21">
        <v>0</v>
      </c>
      <c r="I574" s="21">
        <v>0</v>
      </c>
      <c r="J574" s="21">
        <v>0</v>
      </c>
      <c r="K574" s="27"/>
      <c r="L574" s="16"/>
      <c r="M574" s="18" t="s">
        <v>2</v>
      </c>
      <c r="N574" s="21">
        <v>0</v>
      </c>
      <c r="O574" s="21">
        <v>0</v>
      </c>
      <c r="P574" s="21">
        <v>0</v>
      </c>
      <c r="Q574" s="21">
        <v>0</v>
      </c>
      <c r="R574" s="21"/>
      <c r="S574" s="21">
        <v>0</v>
      </c>
      <c r="T574" s="21">
        <v>0</v>
      </c>
      <c r="U574" s="21">
        <v>0</v>
      </c>
    </row>
    <row r="575" spans="1:22" s="6" customFormat="1" ht="13.5" customHeight="1" x14ac:dyDescent="0.2">
      <c r="A575" s="16"/>
      <c r="B575" s="17" t="s">
        <v>136</v>
      </c>
      <c r="C575" s="20">
        <f>SUM(C576:C577)</f>
        <v>109480959.44600001</v>
      </c>
      <c r="D575" s="20">
        <f t="shared" ref="D575:J575" si="157">SUM(D576:D577)</f>
        <v>53447888.162499994</v>
      </c>
      <c r="E575" s="20">
        <f t="shared" si="157"/>
        <v>59140336.146666668</v>
      </c>
      <c r="F575" s="20">
        <f t="shared" si="157"/>
        <v>69593748.329166666</v>
      </c>
      <c r="G575" s="20">
        <f t="shared" si="157"/>
        <v>0</v>
      </c>
      <c r="H575" s="20">
        <f t="shared" si="157"/>
        <v>844761</v>
      </c>
      <c r="I575" s="20">
        <f t="shared" si="157"/>
        <v>3482722.5</v>
      </c>
      <c r="J575" s="20">
        <f t="shared" si="157"/>
        <v>46954347.720000006</v>
      </c>
      <c r="K575" s="27"/>
      <c r="L575" s="16"/>
      <c r="M575" s="17" t="s">
        <v>136</v>
      </c>
      <c r="N575" s="20">
        <v>11384.107</v>
      </c>
      <c r="O575" s="20">
        <v>4178.3019999999997</v>
      </c>
      <c r="P575" s="20">
        <v>4954.7790000000005</v>
      </c>
      <c r="Q575" s="20">
        <v>5961.0540000000001</v>
      </c>
      <c r="R575" s="20"/>
      <c r="S575" s="20">
        <v>2122.3739999999998</v>
      </c>
      <c r="T575" s="20">
        <v>2396.7130000000002</v>
      </c>
      <c r="U575" s="20">
        <v>2708.2249999999999</v>
      </c>
    </row>
    <row r="576" spans="1:22" s="6" customFormat="1" ht="13.5" customHeight="1" x14ac:dyDescent="0.2">
      <c r="A576" s="16"/>
      <c r="B576" s="18" t="s">
        <v>0</v>
      </c>
      <c r="C576" s="21">
        <v>109480959.44600001</v>
      </c>
      <c r="D576" s="21">
        <v>53447888.162499994</v>
      </c>
      <c r="E576" s="21">
        <v>59140336.146666668</v>
      </c>
      <c r="F576" s="21">
        <v>69593748.329166666</v>
      </c>
      <c r="G576" s="21"/>
      <c r="H576" s="21">
        <v>844761</v>
      </c>
      <c r="I576" s="21">
        <v>3482722.5</v>
      </c>
      <c r="J576" s="21">
        <v>46954347.720000006</v>
      </c>
      <c r="K576" s="27"/>
      <c r="L576" s="16"/>
      <c r="M576" s="18" t="s">
        <v>0</v>
      </c>
      <c r="N576" s="14">
        <v>11384.107</v>
      </c>
      <c r="O576" s="21">
        <v>4178.3019999999997</v>
      </c>
      <c r="P576" s="21">
        <v>4954.7790000000005</v>
      </c>
      <c r="Q576" s="21">
        <v>5961.0540000000001</v>
      </c>
      <c r="R576" s="21"/>
      <c r="S576" s="21">
        <v>2122.3739999999998</v>
      </c>
      <c r="T576" s="14">
        <v>2396.7130000000002</v>
      </c>
      <c r="U576" s="14">
        <v>2708.2249999999999</v>
      </c>
      <c r="V576" s="18" t="s">
        <v>286</v>
      </c>
    </row>
    <row r="577" spans="1:21" s="6" customFormat="1" ht="13.5" customHeight="1" x14ac:dyDescent="0.2">
      <c r="A577" s="16"/>
      <c r="B577" s="18" t="s">
        <v>2</v>
      </c>
      <c r="C577" s="21">
        <v>0</v>
      </c>
      <c r="D577" s="21">
        <v>0</v>
      </c>
      <c r="E577" s="21">
        <v>0</v>
      </c>
      <c r="F577" s="21">
        <v>0</v>
      </c>
      <c r="G577" s="21"/>
      <c r="H577" s="21">
        <v>0</v>
      </c>
      <c r="I577" s="21">
        <v>0</v>
      </c>
      <c r="J577" s="21">
        <v>0</v>
      </c>
      <c r="K577" s="27"/>
      <c r="L577" s="16"/>
      <c r="M577" s="18" t="s">
        <v>2</v>
      </c>
      <c r="N577" s="21">
        <v>0</v>
      </c>
      <c r="O577" s="21">
        <v>0</v>
      </c>
      <c r="P577" s="21">
        <v>0</v>
      </c>
      <c r="Q577" s="21">
        <v>0</v>
      </c>
      <c r="R577" s="21"/>
      <c r="S577" s="21">
        <v>0</v>
      </c>
      <c r="T577" s="21">
        <v>0</v>
      </c>
      <c r="U577" s="21">
        <v>0</v>
      </c>
    </row>
    <row r="578" spans="1:21" s="6" customFormat="1" ht="21" customHeight="1" x14ac:dyDescent="0.2">
      <c r="A578" s="16"/>
      <c r="B578" s="17" t="s">
        <v>42</v>
      </c>
      <c r="C578" s="20">
        <f>SUM(C579:C580)</f>
        <v>377403582.65999997</v>
      </c>
      <c r="D578" s="20">
        <f t="shared" ref="D578:J578" si="158">SUM(D579:D580)</f>
        <v>116801548.55</v>
      </c>
      <c r="E578" s="20">
        <f t="shared" si="158"/>
        <v>233603097.09999999</v>
      </c>
      <c r="F578" s="20">
        <f t="shared" si="158"/>
        <v>350404645.64999998</v>
      </c>
      <c r="G578" s="20">
        <f t="shared" si="158"/>
        <v>0</v>
      </c>
      <c r="H578" s="20">
        <f t="shared" si="158"/>
        <v>0</v>
      </c>
      <c r="I578" s="20">
        <f t="shared" si="158"/>
        <v>1585103.38</v>
      </c>
      <c r="J578" s="20">
        <f t="shared" si="158"/>
        <v>2709547.15</v>
      </c>
      <c r="K578" s="27"/>
      <c r="L578" s="16"/>
      <c r="M578" s="17" t="s">
        <v>42</v>
      </c>
      <c r="N578" s="20">
        <v>402899.31812000001</v>
      </c>
      <c r="O578" s="20">
        <v>372761.09419749997</v>
      </c>
      <c r="P578" s="20">
        <v>376376.39390499995</v>
      </c>
      <c r="Q578" s="20">
        <v>380052.24445249996</v>
      </c>
      <c r="R578" s="20"/>
      <c r="S578" s="20">
        <v>5783.3888200000001</v>
      </c>
      <c r="T578" s="20">
        <v>79141.037979999994</v>
      </c>
      <c r="U578" s="20">
        <v>110229.34822999999</v>
      </c>
    </row>
    <row r="579" spans="1:21" s="6" customFormat="1" ht="13.5" customHeight="1" x14ac:dyDescent="0.2">
      <c r="A579" s="16"/>
      <c r="B579" s="18" t="s">
        <v>0</v>
      </c>
      <c r="C579" s="21">
        <v>377403582.65999997</v>
      </c>
      <c r="D579" s="21">
        <v>116801548.55</v>
      </c>
      <c r="E579" s="21">
        <v>233603097.09999999</v>
      </c>
      <c r="F579" s="21">
        <v>350404645.64999998</v>
      </c>
      <c r="G579" s="21"/>
      <c r="H579" s="21">
        <v>0</v>
      </c>
      <c r="I579" s="21">
        <v>1585103.38</v>
      </c>
      <c r="J579" s="21">
        <v>2709547.15</v>
      </c>
      <c r="K579" s="27"/>
      <c r="L579" s="16"/>
      <c r="M579" s="18" t="s">
        <v>0</v>
      </c>
      <c r="N579" s="14">
        <v>402899.31812000001</v>
      </c>
      <c r="O579" s="14">
        <v>372761.09419749997</v>
      </c>
      <c r="P579" s="14">
        <v>376376.39390499995</v>
      </c>
      <c r="Q579" s="14">
        <v>380052.24445249996</v>
      </c>
      <c r="R579" s="14"/>
      <c r="S579" s="14">
        <v>5783.3888200000001</v>
      </c>
      <c r="T579" s="14">
        <v>79141.037979999994</v>
      </c>
      <c r="U579" s="14">
        <v>110229.34822999999</v>
      </c>
    </row>
    <row r="580" spans="1:21" s="6" customFormat="1" ht="13.5" customHeight="1" x14ac:dyDescent="0.2">
      <c r="A580" s="16"/>
      <c r="B580" s="18" t="s">
        <v>2</v>
      </c>
      <c r="C580" s="21">
        <v>0</v>
      </c>
      <c r="D580" s="21">
        <v>0</v>
      </c>
      <c r="E580" s="21">
        <v>0</v>
      </c>
      <c r="F580" s="21">
        <v>0</v>
      </c>
      <c r="G580" s="21"/>
      <c r="H580" s="21">
        <v>0</v>
      </c>
      <c r="I580" s="21">
        <v>0</v>
      </c>
      <c r="J580" s="21">
        <v>0</v>
      </c>
      <c r="K580" s="27"/>
      <c r="L580" s="16"/>
      <c r="M580" s="18" t="s">
        <v>2</v>
      </c>
      <c r="N580" s="21">
        <v>0</v>
      </c>
      <c r="O580" s="21">
        <v>0</v>
      </c>
      <c r="P580" s="21">
        <v>0</v>
      </c>
      <c r="Q580" s="21">
        <v>0</v>
      </c>
      <c r="R580" s="21"/>
      <c r="S580" s="21">
        <v>0</v>
      </c>
      <c r="T580" s="21">
        <v>0</v>
      </c>
      <c r="U580" s="21">
        <v>0</v>
      </c>
    </row>
    <row r="581" spans="1:21" s="6" customFormat="1" ht="21.75" customHeight="1" x14ac:dyDescent="0.2">
      <c r="A581" s="16"/>
      <c r="B581" s="17" t="s">
        <v>146</v>
      </c>
      <c r="C581" s="20">
        <f>SUM(C582:C583)</f>
        <v>5522925</v>
      </c>
      <c r="D581" s="20">
        <f t="shared" ref="D581:J581" si="159">SUM(D582:D583)</f>
        <v>0</v>
      </c>
      <c r="E581" s="20">
        <f t="shared" si="159"/>
        <v>675467</v>
      </c>
      <c r="F581" s="20">
        <f t="shared" si="159"/>
        <v>1768883</v>
      </c>
      <c r="G581" s="20">
        <f t="shared" si="159"/>
        <v>0</v>
      </c>
      <c r="H581" s="20">
        <f t="shared" si="159"/>
        <v>0</v>
      </c>
      <c r="I581" s="20">
        <f t="shared" si="159"/>
        <v>440058</v>
      </c>
      <c r="J581" s="20">
        <f t="shared" si="159"/>
        <v>1702341</v>
      </c>
      <c r="K581" s="27"/>
      <c r="L581" s="16"/>
      <c r="M581" s="17" t="s">
        <v>146</v>
      </c>
      <c r="N581" s="20">
        <v>6275.5240000000003</v>
      </c>
      <c r="O581" s="20">
        <v>1937.75</v>
      </c>
      <c r="P581" s="20">
        <v>2106.6170000000002</v>
      </c>
      <c r="Q581" s="20">
        <v>2275.4830000000002</v>
      </c>
      <c r="R581" s="20"/>
      <c r="S581" s="20">
        <v>1719.441</v>
      </c>
      <c r="T581" s="20">
        <v>1761.0450000000001</v>
      </c>
      <c r="U581" s="20">
        <v>1761.0450000000001</v>
      </c>
    </row>
    <row r="582" spans="1:21" s="6" customFormat="1" ht="13.5" customHeight="1" x14ac:dyDescent="0.2">
      <c r="A582" s="16"/>
      <c r="B582" s="18" t="s">
        <v>0</v>
      </c>
      <c r="C582" s="21">
        <v>5522925</v>
      </c>
      <c r="D582" s="21">
        <v>0</v>
      </c>
      <c r="E582" s="21">
        <v>675467</v>
      </c>
      <c r="F582" s="21">
        <v>1768883</v>
      </c>
      <c r="G582" s="21"/>
      <c r="H582" s="21">
        <v>0</v>
      </c>
      <c r="I582" s="21">
        <v>440058</v>
      </c>
      <c r="J582" s="21">
        <v>1702341</v>
      </c>
      <c r="K582" s="27"/>
      <c r="L582" s="16"/>
      <c r="M582" s="18" t="s">
        <v>0</v>
      </c>
      <c r="N582" s="14">
        <v>6275.5240000000003</v>
      </c>
      <c r="O582" s="14">
        <v>1937.75</v>
      </c>
      <c r="P582" s="14">
        <v>2106.6170000000002</v>
      </c>
      <c r="Q582" s="14">
        <v>2275.4830000000002</v>
      </c>
      <c r="R582" s="14"/>
      <c r="S582" s="14">
        <v>1719.441</v>
      </c>
      <c r="T582" s="14">
        <v>1761.0450000000001</v>
      </c>
      <c r="U582" s="14">
        <v>1761.0450000000001</v>
      </c>
    </row>
    <row r="583" spans="1:21" s="6" customFormat="1" ht="13.5" customHeight="1" x14ac:dyDescent="0.2">
      <c r="A583" s="16"/>
      <c r="B583" s="18" t="s">
        <v>2</v>
      </c>
      <c r="C583" s="21">
        <v>0</v>
      </c>
      <c r="D583" s="21">
        <v>0</v>
      </c>
      <c r="E583" s="21">
        <v>0</v>
      </c>
      <c r="F583" s="21">
        <v>0</v>
      </c>
      <c r="G583" s="21"/>
      <c r="H583" s="21">
        <v>0</v>
      </c>
      <c r="I583" s="21">
        <v>0</v>
      </c>
      <c r="J583" s="21">
        <v>0</v>
      </c>
      <c r="K583" s="27"/>
      <c r="L583" s="16"/>
      <c r="M583" s="18" t="s">
        <v>2</v>
      </c>
      <c r="N583" s="21">
        <v>0</v>
      </c>
      <c r="O583" s="21">
        <v>0</v>
      </c>
      <c r="P583" s="21">
        <v>0</v>
      </c>
      <c r="Q583" s="21">
        <v>0</v>
      </c>
      <c r="R583" s="21"/>
      <c r="S583" s="21">
        <v>0</v>
      </c>
      <c r="T583" s="21">
        <v>0</v>
      </c>
      <c r="U583" s="21">
        <v>0</v>
      </c>
    </row>
    <row r="584" spans="1:21" s="6" customFormat="1" ht="18.75" customHeight="1" x14ac:dyDescent="0.2">
      <c r="A584" s="16"/>
      <c r="B584" s="17" t="s">
        <v>135</v>
      </c>
      <c r="C584" s="20">
        <f>SUM(C585:C586)</f>
        <v>4843940</v>
      </c>
      <c r="D584" s="20">
        <f t="shared" ref="D584:J584" si="160">SUM(D585:D586)</f>
        <v>45312</v>
      </c>
      <c r="E584" s="20">
        <f t="shared" si="160"/>
        <v>490624</v>
      </c>
      <c r="F584" s="20">
        <f t="shared" si="160"/>
        <v>535936</v>
      </c>
      <c r="G584" s="20">
        <f t="shared" si="160"/>
        <v>0</v>
      </c>
      <c r="H584" s="20">
        <f t="shared" si="160"/>
        <v>708</v>
      </c>
      <c r="I584" s="20">
        <f t="shared" si="160"/>
        <v>619798</v>
      </c>
      <c r="J584" s="20">
        <f t="shared" si="160"/>
        <v>622771.14</v>
      </c>
      <c r="K584" s="27"/>
      <c r="L584" s="16"/>
      <c r="M584" s="17" t="s">
        <v>135</v>
      </c>
      <c r="N584" s="20">
        <v>4843.9399999999996</v>
      </c>
      <c r="O584" s="20">
        <v>4481.2479999999996</v>
      </c>
      <c r="P584" s="20">
        <v>4526.5600000000004</v>
      </c>
      <c r="Q584" s="20">
        <v>4571.8720000000003</v>
      </c>
      <c r="R584" s="20"/>
      <c r="S584" s="20">
        <v>644.02499999999998</v>
      </c>
      <c r="T584" s="20">
        <v>710.80700000000002</v>
      </c>
      <c r="U584" s="20">
        <v>724.80499999999995</v>
      </c>
    </row>
    <row r="585" spans="1:21" s="6" customFormat="1" ht="13.5" customHeight="1" x14ac:dyDescent="0.2">
      <c r="A585" s="16"/>
      <c r="B585" s="18" t="s">
        <v>0</v>
      </c>
      <c r="C585" s="21">
        <v>4843940</v>
      </c>
      <c r="D585" s="21">
        <v>45312</v>
      </c>
      <c r="E585" s="21">
        <v>490624</v>
      </c>
      <c r="F585" s="21">
        <v>535936</v>
      </c>
      <c r="G585" s="21"/>
      <c r="H585" s="21">
        <v>708</v>
      </c>
      <c r="I585" s="21">
        <v>619798</v>
      </c>
      <c r="J585" s="21">
        <v>622771.14</v>
      </c>
      <c r="K585" s="27"/>
      <c r="L585" s="16"/>
      <c r="M585" s="18" t="s">
        <v>0</v>
      </c>
      <c r="N585" s="14">
        <v>4843.9399999999996</v>
      </c>
      <c r="O585" s="14">
        <v>4481.2479999999996</v>
      </c>
      <c r="P585" s="14">
        <v>4526.5600000000004</v>
      </c>
      <c r="Q585" s="14">
        <v>4571.8720000000003</v>
      </c>
      <c r="R585" s="14"/>
      <c r="S585" s="14">
        <v>644.02499999999998</v>
      </c>
      <c r="T585" s="14">
        <v>710.80700000000002</v>
      </c>
      <c r="U585" s="14">
        <v>724.80499999999995</v>
      </c>
    </row>
    <row r="586" spans="1:21" s="6" customFormat="1" ht="13.5" customHeight="1" x14ac:dyDescent="0.2">
      <c r="A586" s="16"/>
      <c r="B586" s="18" t="s">
        <v>2</v>
      </c>
      <c r="C586" s="21">
        <v>0</v>
      </c>
      <c r="D586" s="21">
        <v>0</v>
      </c>
      <c r="E586" s="21">
        <v>0</v>
      </c>
      <c r="F586" s="21">
        <v>0</v>
      </c>
      <c r="G586" s="21"/>
      <c r="H586" s="21">
        <v>0</v>
      </c>
      <c r="I586" s="21">
        <v>0</v>
      </c>
      <c r="J586" s="21">
        <v>0</v>
      </c>
      <c r="K586" s="27"/>
      <c r="L586" s="16"/>
      <c r="M586" s="18" t="s">
        <v>2</v>
      </c>
      <c r="N586" s="21">
        <v>0</v>
      </c>
      <c r="O586" s="21">
        <v>0</v>
      </c>
      <c r="P586" s="21">
        <v>0</v>
      </c>
      <c r="Q586" s="21">
        <v>0</v>
      </c>
      <c r="R586" s="21"/>
      <c r="S586" s="21">
        <v>0</v>
      </c>
      <c r="T586" s="21">
        <v>0</v>
      </c>
      <c r="U586" s="21">
        <v>0</v>
      </c>
    </row>
    <row r="587" spans="1:21" s="6" customFormat="1" ht="18.75" customHeight="1" x14ac:dyDescent="0.2">
      <c r="A587" s="16"/>
      <c r="B587" s="17" t="s">
        <v>36</v>
      </c>
      <c r="C587" s="20">
        <f>SUM(C588:C589)</f>
        <v>109480959.44600001</v>
      </c>
      <c r="D587" s="20">
        <f t="shared" ref="D587:J587" si="161">SUM(D588:D589)</f>
        <v>53447888.162499994</v>
      </c>
      <c r="E587" s="20">
        <f t="shared" si="161"/>
        <v>59140336.146666668</v>
      </c>
      <c r="F587" s="20">
        <f t="shared" si="161"/>
        <v>69593748.329166666</v>
      </c>
      <c r="G587" s="20">
        <f t="shared" si="161"/>
        <v>0</v>
      </c>
      <c r="H587" s="20">
        <f t="shared" si="161"/>
        <v>844761</v>
      </c>
      <c r="I587" s="20">
        <f t="shared" si="161"/>
        <v>3482722.5</v>
      </c>
      <c r="J587" s="20">
        <f t="shared" si="161"/>
        <v>46954347.720000006</v>
      </c>
      <c r="K587" s="27"/>
      <c r="L587" s="16"/>
      <c r="M587" s="17" t="s">
        <v>36</v>
      </c>
      <c r="N587" s="20">
        <v>169025.52100000001</v>
      </c>
      <c r="O587" s="20">
        <v>78897.207999999999</v>
      </c>
      <c r="P587" s="20">
        <v>89282.502999999997</v>
      </c>
      <c r="Q587" s="20">
        <v>101215.463</v>
      </c>
      <c r="R587" s="20"/>
      <c r="S587" s="20">
        <v>62191.898000000001</v>
      </c>
      <c r="T587" s="20">
        <v>72502.581000000006</v>
      </c>
      <c r="U587" s="20">
        <v>79460.100000000006</v>
      </c>
    </row>
    <row r="588" spans="1:21" s="6" customFormat="1" ht="13.5" customHeight="1" x14ac:dyDescent="0.2">
      <c r="A588" s="16"/>
      <c r="B588" s="18" t="s">
        <v>0</v>
      </c>
      <c r="C588" s="21">
        <v>109480959.44600001</v>
      </c>
      <c r="D588" s="21">
        <v>53447888.162499994</v>
      </c>
      <c r="E588" s="21">
        <v>59140336.146666668</v>
      </c>
      <c r="F588" s="21">
        <v>69593748.329166666</v>
      </c>
      <c r="G588" s="21"/>
      <c r="H588" s="21">
        <v>844761</v>
      </c>
      <c r="I588" s="21">
        <v>3482722.5</v>
      </c>
      <c r="J588" s="21">
        <v>46954347.720000006</v>
      </c>
      <c r="K588" s="27"/>
      <c r="L588" s="16"/>
      <c r="M588" s="18" t="s">
        <v>0</v>
      </c>
      <c r="N588" s="14">
        <v>169025.52100000001</v>
      </c>
      <c r="O588" s="14">
        <v>78897.207999999999</v>
      </c>
      <c r="P588" s="14">
        <v>89282.502999999997</v>
      </c>
      <c r="Q588" s="14">
        <v>101215.463</v>
      </c>
      <c r="R588" s="14"/>
      <c r="S588" s="14">
        <v>62191.898000000001</v>
      </c>
      <c r="T588" s="14">
        <v>72502.581000000006</v>
      </c>
      <c r="U588" s="14">
        <v>79460.100000000006</v>
      </c>
    </row>
    <row r="589" spans="1:21" s="6" customFormat="1" ht="13.5" customHeight="1" x14ac:dyDescent="0.2">
      <c r="A589" s="16"/>
      <c r="B589" s="18" t="s">
        <v>2</v>
      </c>
      <c r="C589" s="21">
        <v>0</v>
      </c>
      <c r="D589" s="21">
        <v>0</v>
      </c>
      <c r="E589" s="21">
        <v>0</v>
      </c>
      <c r="F589" s="21">
        <v>0</v>
      </c>
      <c r="G589" s="21"/>
      <c r="H589" s="21">
        <v>0</v>
      </c>
      <c r="I589" s="21">
        <v>0</v>
      </c>
      <c r="J589" s="21">
        <v>0</v>
      </c>
      <c r="K589" s="27"/>
      <c r="L589" s="16"/>
      <c r="M589" s="18" t="s">
        <v>2</v>
      </c>
      <c r="N589" s="21">
        <v>0</v>
      </c>
      <c r="O589" s="21">
        <v>0</v>
      </c>
      <c r="P589" s="21">
        <v>0</v>
      </c>
      <c r="Q589" s="21">
        <v>0</v>
      </c>
      <c r="R589" s="21"/>
      <c r="S589" s="21">
        <v>0</v>
      </c>
      <c r="T589" s="21">
        <v>0</v>
      </c>
      <c r="U589" s="21">
        <v>0</v>
      </c>
    </row>
    <row r="590" spans="1:21" ht="13.5" customHeight="1" x14ac:dyDescent="0.2">
      <c r="A590" s="8" t="s">
        <v>176</v>
      </c>
      <c r="B590" s="23" t="s">
        <v>76</v>
      </c>
      <c r="C590" s="12">
        <f>C591+C592</f>
        <v>537053420</v>
      </c>
      <c r="D590" s="12">
        <f t="shared" ref="D590:J590" si="162">D591+D592</f>
        <v>55141683</v>
      </c>
      <c r="E590" s="12">
        <f t="shared" si="162"/>
        <v>102479634</v>
      </c>
      <c r="F590" s="12">
        <f t="shared" si="162"/>
        <v>146131563</v>
      </c>
      <c r="G590" s="12"/>
      <c r="H590" s="12">
        <f t="shared" si="162"/>
        <v>0</v>
      </c>
      <c r="I590" s="12">
        <f t="shared" si="162"/>
        <v>0</v>
      </c>
      <c r="J590" s="12">
        <f t="shared" si="162"/>
        <v>27892487</v>
      </c>
      <c r="K590" s="27"/>
      <c r="L590" s="8" t="s">
        <v>176</v>
      </c>
      <c r="M590" s="23" t="s">
        <v>76</v>
      </c>
      <c r="N590" s="12">
        <v>537053.41995938006</v>
      </c>
      <c r="O590" s="12">
        <v>286729.2787027536</v>
      </c>
      <c r="P590" s="12">
        <v>322612.58351094206</v>
      </c>
      <c r="Q590" s="12">
        <v>375638.55351913045</v>
      </c>
      <c r="R590" s="12"/>
      <c r="S590" s="12">
        <v>107584.91031770984</v>
      </c>
      <c r="T590" s="12">
        <v>155729.37039607795</v>
      </c>
      <c r="U590" s="12">
        <v>165334.25852770117</v>
      </c>
    </row>
    <row r="591" spans="1:21" ht="13.5" customHeight="1" x14ac:dyDescent="0.2">
      <c r="A591" s="8"/>
      <c r="B591" s="13" t="s">
        <v>0</v>
      </c>
      <c r="C591" s="21">
        <v>537053420</v>
      </c>
      <c r="D591" s="21">
        <v>55141683</v>
      </c>
      <c r="E591" s="21">
        <v>102479634</v>
      </c>
      <c r="F591" s="21">
        <v>146131563</v>
      </c>
      <c r="G591" s="21"/>
      <c r="H591" s="21">
        <v>0</v>
      </c>
      <c r="I591" s="21">
        <v>0</v>
      </c>
      <c r="J591" s="14">
        <v>27892487</v>
      </c>
      <c r="K591" s="27"/>
      <c r="L591" s="8"/>
      <c r="M591" s="13" t="s">
        <v>0</v>
      </c>
      <c r="N591" s="21">
        <v>532972.99815938005</v>
      </c>
      <c r="O591" s="14">
        <v>282648.85690275359</v>
      </c>
      <c r="P591" s="14">
        <v>318532.16171094205</v>
      </c>
      <c r="Q591" s="14">
        <v>371558.13171913044</v>
      </c>
      <c r="R591" s="14"/>
      <c r="S591" s="14">
        <v>103504.48851770985</v>
      </c>
      <c r="T591" s="14">
        <v>151648.94859607794</v>
      </c>
      <c r="U591" s="14">
        <v>161253.83672770116</v>
      </c>
    </row>
    <row r="592" spans="1:21" ht="13.5" customHeight="1" x14ac:dyDescent="0.2">
      <c r="A592" s="8"/>
      <c r="B592" s="13" t="s">
        <v>2</v>
      </c>
      <c r="C592" s="14">
        <v>0</v>
      </c>
      <c r="D592" s="14">
        <v>0</v>
      </c>
      <c r="E592" s="14">
        <v>0</v>
      </c>
      <c r="F592" s="14">
        <v>0</v>
      </c>
      <c r="G592" s="14"/>
      <c r="H592" s="14">
        <v>0</v>
      </c>
      <c r="I592" s="14">
        <v>0</v>
      </c>
      <c r="J592" s="14">
        <v>0</v>
      </c>
      <c r="K592" s="27"/>
      <c r="L592" s="8"/>
      <c r="M592" s="13" t="s">
        <v>2</v>
      </c>
      <c r="N592" s="14">
        <v>4080.4217999999996</v>
      </c>
      <c r="O592" s="14">
        <v>4080.4217999999996</v>
      </c>
      <c r="P592" s="14">
        <v>4080.4217999999996</v>
      </c>
      <c r="Q592" s="14">
        <v>4080.4217999999996</v>
      </c>
      <c r="R592" s="14"/>
      <c r="S592" s="14">
        <v>4080.4217999999996</v>
      </c>
      <c r="T592" s="14">
        <v>4080.4217999999996</v>
      </c>
      <c r="U592" s="14">
        <v>4080.4217999999996</v>
      </c>
    </row>
    <row r="593" spans="1:22" ht="13.5" customHeight="1" x14ac:dyDescent="0.2">
      <c r="A593" s="8" t="s">
        <v>177</v>
      </c>
      <c r="B593" s="23" t="s">
        <v>106</v>
      </c>
      <c r="C593" s="12">
        <f>C594+C595</f>
        <v>54217794.700000003</v>
      </c>
      <c r="D593" s="12">
        <f>D594+D595</f>
        <v>7167583.3899999997</v>
      </c>
      <c r="E593" s="12">
        <f>E594+E595</f>
        <v>14037991.029999999</v>
      </c>
      <c r="F593" s="12">
        <f>F594+F595</f>
        <v>20870657.780000001</v>
      </c>
      <c r="G593" s="12"/>
      <c r="H593" s="12">
        <f>H594+H595</f>
        <v>1726454.81</v>
      </c>
      <c r="I593" s="12">
        <f>I594+I595</f>
        <v>7073321.3399999999</v>
      </c>
      <c r="J593" s="12">
        <f>J594+J595</f>
        <v>11892276.449999999</v>
      </c>
      <c r="K593" s="27"/>
      <c r="L593" s="8" t="s">
        <v>177</v>
      </c>
      <c r="M593" s="23" t="s">
        <v>106</v>
      </c>
      <c r="N593" s="12">
        <v>65500.499000000003</v>
      </c>
      <c r="O593" s="12">
        <v>26304.758000000002</v>
      </c>
      <c r="P593" s="12">
        <v>31742.919000000002</v>
      </c>
      <c r="Q593" s="12">
        <v>36816.063999999998</v>
      </c>
      <c r="R593" s="12"/>
      <c r="S593" s="12">
        <v>18048.685000000001</v>
      </c>
      <c r="T593" s="12">
        <v>22962.402999999998</v>
      </c>
      <c r="U593" s="12">
        <v>27764.204000000002</v>
      </c>
    </row>
    <row r="594" spans="1:22" ht="13.5" customHeight="1" x14ac:dyDescent="0.2">
      <c r="A594" s="8"/>
      <c r="B594" s="13" t="s">
        <v>0</v>
      </c>
      <c r="C594" s="14">
        <v>54217794.700000003</v>
      </c>
      <c r="D594" s="14">
        <v>7167583.3899999997</v>
      </c>
      <c r="E594" s="14">
        <v>14037991.029999999</v>
      </c>
      <c r="F594" s="14">
        <v>20870657.780000001</v>
      </c>
      <c r="G594" s="14"/>
      <c r="H594" s="14">
        <v>1726454.81</v>
      </c>
      <c r="I594" s="14">
        <v>7073321.3399999999</v>
      </c>
      <c r="J594" s="14">
        <v>11892276.449999999</v>
      </c>
      <c r="K594" s="27"/>
      <c r="L594" s="8"/>
      <c r="M594" s="13" t="s">
        <v>0</v>
      </c>
      <c r="N594" s="14">
        <v>65500.499000000003</v>
      </c>
      <c r="O594" s="14">
        <v>26304.758000000002</v>
      </c>
      <c r="P594" s="14">
        <v>31742.919000000002</v>
      </c>
      <c r="Q594" s="14">
        <v>36816.063999999998</v>
      </c>
      <c r="R594" s="14"/>
      <c r="S594" s="14">
        <v>18048.685000000001</v>
      </c>
      <c r="T594" s="14">
        <v>22962.402999999998</v>
      </c>
      <c r="U594" s="14">
        <v>27764.204000000002</v>
      </c>
    </row>
    <row r="595" spans="1:22" ht="13.5" customHeight="1" x14ac:dyDescent="0.2">
      <c r="A595" s="8"/>
      <c r="B595" s="13" t="s">
        <v>2</v>
      </c>
      <c r="C595" s="14">
        <v>0</v>
      </c>
      <c r="D595" s="14">
        <v>0</v>
      </c>
      <c r="E595" s="14">
        <v>0</v>
      </c>
      <c r="F595" s="14">
        <v>0</v>
      </c>
      <c r="G595" s="14"/>
      <c r="H595" s="14">
        <v>0</v>
      </c>
      <c r="I595" s="14">
        <v>0</v>
      </c>
      <c r="J595" s="14">
        <v>0</v>
      </c>
      <c r="K595" s="27"/>
      <c r="L595" s="8"/>
      <c r="M595" s="13" t="s">
        <v>2</v>
      </c>
      <c r="N595" s="14">
        <v>0</v>
      </c>
      <c r="O595" s="14">
        <v>0</v>
      </c>
      <c r="P595" s="14">
        <v>0</v>
      </c>
      <c r="Q595" s="14">
        <v>0</v>
      </c>
      <c r="R595" s="14"/>
      <c r="S595" s="14">
        <v>0</v>
      </c>
      <c r="T595" s="14">
        <v>0</v>
      </c>
      <c r="U595" s="14">
        <v>0</v>
      </c>
    </row>
    <row r="596" spans="1:22" ht="13.5" customHeight="1" x14ac:dyDescent="0.2">
      <c r="A596" s="8" t="s">
        <v>213</v>
      </c>
      <c r="B596" s="22" t="s">
        <v>214</v>
      </c>
      <c r="C596" s="12">
        <f>C597+C598</f>
        <v>21880759</v>
      </c>
      <c r="D596" s="12">
        <f>D597+D598</f>
        <v>3197147</v>
      </c>
      <c r="E596" s="12">
        <f>E597+E598</f>
        <v>4552199</v>
      </c>
      <c r="F596" s="12">
        <f>F597+F598</f>
        <v>5919996</v>
      </c>
      <c r="G596" s="12"/>
      <c r="H596" s="12">
        <f>H597+H598</f>
        <v>3197147</v>
      </c>
      <c r="I596" s="12">
        <f>I597+I598</f>
        <v>4552199</v>
      </c>
      <c r="J596" s="12">
        <f>J597+J598</f>
        <v>5859996</v>
      </c>
      <c r="K596" s="27"/>
      <c r="L596" s="8" t="s">
        <v>213</v>
      </c>
      <c r="M596" s="22" t="s">
        <v>214</v>
      </c>
      <c r="N596" s="12">
        <v>24653.36364</v>
      </c>
      <c r="O596" s="12">
        <v>9081.6144800000002</v>
      </c>
      <c r="P596" s="12">
        <v>10583.942130000001</v>
      </c>
      <c r="Q596" s="12">
        <v>12052.901189999999</v>
      </c>
      <c r="R596" s="12"/>
      <c r="S596" s="12">
        <v>9081.6144800000002</v>
      </c>
      <c r="T596" s="12">
        <v>10583.942130000001</v>
      </c>
      <c r="U596" s="12">
        <v>11992.901189999999</v>
      </c>
    </row>
    <row r="597" spans="1:22" ht="13.5" customHeight="1" x14ac:dyDescent="0.2">
      <c r="A597" s="8"/>
      <c r="B597" s="18" t="s">
        <v>0</v>
      </c>
      <c r="C597" s="14">
        <v>21880759</v>
      </c>
      <c r="D597" s="14">
        <v>3197147</v>
      </c>
      <c r="E597" s="14">
        <v>4552199</v>
      </c>
      <c r="F597" s="14">
        <v>5919996</v>
      </c>
      <c r="G597" s="14"/>
      <c r="H597" s="14">
        <v>3197147</v>
      </c>
      <c r="I597" s="14">
        <v>4552199</v>
      </c>
      <c r="J597" s="14">
        <v>5859996</v>
      </c>
      <c r="K597" s="27"/>
      <c r="L597" s="8"/>
      <c r="M597" s="18" t="s">
        <v>0</v>
      </c>
      <c r="N597" s="14">
        <v>24653.36364</v>
      </c>
      <c r="O597" s="14">
        <v>9081.6144800000002</v>
      </c>
      <c r="P597" s="14">
        <v>10583.942130000001</v>
      </c>
      <c r="Q597" s="14">
        <v>12052.901189999999</v>
      </c>
      <c r="R597" s="14"/>
      <c r="S597" s="14">
        <v>9081.6144800000002</v>
      </c>
      <c r="T597" s="14">
        <v>10583.942130000001</v>
      </c>
      <c r="U597" s="14">
        <v>11992.901189999999</v>
      </c>
      <c r="V597" s="49" t="s">
        <v>260</v>
      </c>
    </row>
    <row r="598" spans="1:22" ht="13.5" customHeight="1" x14ac:dyDescent="0.2">
      <c r="A598" s="8"/>
      <c r="B598" s="18" t="s">
        <v>2</v>
      </c>
      <c r="C598" s="14">
        <v>0</v>
      </c>
      <c r="D598" s="14">
        <v>0</v>
      </c>
      <c r="E598" s="14">
        <v>0</v>
      </c>
      <c r="F598" s="14">
        <v>0</v>
      </c>
      <c r="G598" s="14"/>
      <c r="H598" s="14">
        <v>0</v>
      </c>
      <c r="I598" s="14">
        <v>0</v>
      </c>
      <c r="J598" s="14">
        <v>0</v>
      </c>
      <c r="K598" s="27"/>
      <c r="L598" s="8"/>
      <c r="M598" s="18" t="s">
        <v>2</v>
      </c>
      <c r="N598" s="14">
        <v>0</v>
      </c>
      <c r="O598" s="14">
        <v>0</v>
      </c>
      <c r="P598" s="14">
        <v>0</v>
      </c>
      <c r="Q598" s="14">
        <v>0</v>
      </c>
      <c r="R598" s="14"/>
      <c r="S598" s="14">
        <v>0</v>
      </c>
      <c r="T598" s="14">
        <v>0</v>
      </c>
      <c r="U598" s="14">
        <v>0</v>
      </c>
    </row>
    <row r="599" spans="1:22" ht="19.5" customHeight="1" x14ac:dyDescent="0.2">
      <c r="A599" s="8"/>
      <c r="B599" s="18"/>
      <c r="C599" s="14"/>
      <c r="D599" s="14"/>
      <c r="E599" s="14"/>
      <c r="F599" s="14"/>
      <c r="G599" s="14"/>
      <c r="H599" s="14"/>
      <c r="I599" s="14"/>
      <c r="J599" s="14"/>
      <c r="K599" s="27"/>
      <c r="L599" s="8" t="s">
        <v>276</v>
      </c>
      <c r="M599" s="22" t="s">
        <v>275</v>
      </c>
      <c r="N599" s="12">
        <v>76287.703970000002</v>
      </c>
      <c r="O599" s="12">
        <v>27286.986040000003</v>
      </c>
      <c r="P599" s="12">
        <v>34108.732550000001</v>
      </c>
      <c r="Q599" s="12">
        <v>40930.479059999998</v>
      </c>
      <c r="R599" s="12"/>
      <c r="S599" s="12">
        <v>12412.172790000001</v>
      </c>
      <c r="T599" s="12">
        <v>18426.876230000002</v>
      </c>
      <c r="U599" s="12">
        <v>24236.16995</v>
      </c>
    </row>
    <row r="600" spans="1:22" ht="13.5" customHeight="1" x14ac:dyDescent="0.2">
      <c r="A600" s="8"/>
      <c r="B600" s="18"/>
      <c r="C600" s="14"/>
      <c r="D600" s="14"/>
      <c r="E600" s="14"/>
      <c r="F600" s="14"/>
      <c r="G600" s="14"/>
      <c r="H600" s="14"/>
      <c r="I600" s="14"/>
      <c r="J600" s="14"/>
      <c r="K600" s="27"/>
      <c r="L600" s="8"/>
      <c r="M600" s="18" t="s">
        <v>0</v>
      </c>
      <c r="N600" s="14">
        <v>76287.703970000002</v>
      </c>
      <c r="O600" s="14">
        <v>27286.986040000003</v>
      </c>
      <c r="P600" s="14">
        <v>34108.732550000001</v>
      </c>
      <c r="Q600" s="14">
        <v>40930.479059999998</v>
      </c>
      <c r="R600" s="14"/>
      <c r="S600" s="14">
        <v>12412.172790000001</v>
      </c>
      <c r="T600" s="14">
        <v>18426.876230000002</v>
      </c>
      <c r="U600" s="14">
        <v>24236.16995</v>
      </c>
    </row>
    <row r="601" spans="1:22" ht="13.5" customHeight="1" x14ac:dyDescent="0.2">
      <c r="A601" s="8"/>
      <c r="B601" s="18"/>
      <c r="C601" s="14"/>
      <c r="D601" s="14"/>
      <c r="E601" s="14"/>
      <c r="F601" s="14"/>
      <c r="G601" s="14"/>
      <c r="H601" s="14"/>
      <c r="I601" s="14"/>
      <c r="J601" s="14"/>
      <c r="K601" s="27"/>
      <c r="L601" s="8"/>
      <c r="M601" s="18" t="s">
        <v>2</v>
      </c>
      <c r="N601" s="14">
        <v>0</v>
      </c>
      <c r="O601" s="14">
        <v>0</v>
      </c>
      <c r="P601" s="14">
        <v>0</v>
      </c>
      <c r="Q601" s="14">
        <v>0</v>
      </c>
      <c r="R601" s="14"/>
      <c r="S601" s="14">
        <v>0</v>
      </c>
      <c r="T601" s="14">
        <v>0</v>
      </c>
      <c r="U601" s="14">
        <v>0</v>
      </c>
    </row>
    <row r="602" spans="1:22" ht="21" customHeight="1" x14ac:dyDescent="0.2">
      <c r="A602" s="8" t="s">
        <v>244</v>
      </c>
      <c r="B602" s="9" t="s">
        <v>243</v>
      </c>
      <c r="C602" s="12">
        <f>C603+C604</f>
        <v>305062.77</v>
      </c>
      <c r="D602" s="12">
        <f>D603+D604</f>
        <v>0</v>
      </c>
      <c r="E602" s="12">
        <f>E603+E604</f>
        <v>0</v>
      </c>
      <c r="F602" s="12">
        <f>F603+F604</f>
        <v>12202.52</v>
      </c>
      <c r="G602" s="12"/>
      <c r="H602" s="12">
        <f>H603+H604</f>
        <v>0</v>
      </c>
      <c r="I602" s="12">
        <f>I603+I604</f>
        <v>0</v>
      </c>
      <c r="J602" s="12">
        <f>J603+J604</f>
        <v>12202.52</v>
      </c>
      <c r="K602" s="27"/>
      <c r="L602" s="8" t="s">
        <v>244</v>
      </c>
      <c r="M602" s="9" t="s">
        <v>243</v>
      </c>
      <c r="N602" s="12">
        <v>305.06277</v>
      </c>
      <c r="O602" s="12">
        <v>73.215100000000007</v>
      </c>
      <c r="P602" s="12">
        <v>130.1601</v>
      </c>
      <c r="Q602" s="12">
        <v>305.06279999999998</v>
      </c>
      <c r="R602" s="12"/>
      <c r="S602" s="12">
        <v>12.20252</v>
      </c>
      <c r="T602" s="12">
        <v>130.1601</v>
      </c>
      <c r="U602" s="12">
        <v>130.1601</v>
      </c>
    </row>
    <row r="603" spans="1:22" ht="13.5" customHeight="1" x14ac:dyDescent="0.2">
      <c r="A603" s="8"/>
      <c r="B603" s="18" t="s">
        <v>0</v>
      </c>
      <c r="C603" s="14">
        <v>305062.77</v>
      </c>
      <c r="D603" s="14">
        <v>0</v>
      </c>
      <c r="E603" s="14">
        <v>0</v>
      </c>
      <c r="F603" s="14">
        <v>12202.52</v>
      </c>
      <c r="G603" s="14"/>
      <c r="H603" s="14">
        <v>0</v>
      </c>
      <c r="I603" s="14">
        <v>0</v>
      </c>
      <c r="J603" s="14">
        <v>12202.52</v>
      </c>
      <c r="K603" s="27"/>
      <c r="L603" s="8"/>
      <c r="M603" s="18" t="s">
        <v>0</v>
      </c>
      <c r="N603" s="14">
        <v>305.06277</v>
      </c>
      <c r="O603" s="14">
        <v>73.215100000000007</v>
      </c>
      <c r="P603" s="14">
        <v>130.1601</v>
      </c>
      <c r="Q603" s="14">
        <v>305.06279999999998</v>
      </c>
      <c r="R603" s="14"/>
      <c r="S603" s="14">
        <v>12.20252</v>
      </c>
      <c r="T603" s="14">
        <v>130.1601</v>
      </c>
      <c r="U603" s="14">
        <v>130.1601</v>
      </c>
    </row>
    <row r="604" spans="1:22" ht="13.5" customHeight="1" x14ac:dyDescent="0.2">
      <c r="A604" s="8"/>
      <c r="B604" s="18" t="s">
        <v>2</v>
      </c>
      <c r="C604" s="14">
        <v>0</v>
      </c>
      <c r="D604" s="14">
        <v>0</v>
      </c>
      <c r="E604" s="14">
        <v>0</v>
      </c>
      <c r="F604" s="14">
        <v>0</v>
      </c>
      <c r="G604" s="14"/>
      <c r="H604" s="14">
        <v>0</v>
      </c>
      <c r="I604" s="14">
        <v>0</v>
      </c>
      <c r="J604" s="14">
        <v>0</v>
      </c>
      <c r="K604" s="27"/>
      <c r="L604" s="8"/>
      <c r="M604" s="18" t="s">
        <v>2</v>
      </c>
      <c r="N604" s="14">
        <v>0</v>
      </c>
      <c r="O604" s="14">
        <v>0</v>
      </c>
      <c r="P604" s="14">
        <v>0</v>
      </c>
      <c r="Q604" s="14">
        <v>0</v>
      </c>
      <c r="R604" s="14"/>
      <c r="S604" s="14">
        <v>0</v>
      </c>
      <c r="T604" s="14">
        <v>0</v>
      </c>
      <c r="U604" s="14">
        <v>0</v>
      </c>
    </row>
    <row r="605" spans="1:22" ht="13.5" customHeight="1" x14ac:dyDescent="0.2">
      <c r="A605" s="8" t="s">
        <v>178</v>
      </c>
      <c r="B605" s="9" t="s">
        <v>77</v>
      </c>
      <c r="C605" s="12">
        <f>C606+C607</f>
        <v>6343495.2000000002</v>
      </c>
      <c r="D605" s="12">
        <f>D606+D607</f>
        <v>0</v>
      </c>
      <c r="E605" s="12">
        <f>E606+E607</f>
        <v>544100</v>
      </c>
      <c r="F605" s="12">
        <f>F606+F607</f>
        <v>931432.77</v>
      </c>
      <c r="G605" s="12"/>
      <c r="H605" s="12">
        <f>H606+H607</f>
        <v>0</v>
      </c>
      <c r="I605" s="12">
        <f>I606+I607</f>
        <v>544100</v>
      </c>
      <c r="J605" s="12">
        <f>J606+J607</f>
        <v>931432.77</v>
      </c>
      <c r="K605" s="27"/>
      <c r="L605" s="8" t="s">
        <v>178</v>
      </c>
      <c r="M605" s="9" t="s">
        <v>77</v>
      </c>
      <c r="N605" s="12">
        <v>6343.4952000000003</v>
      </c>
      <c r="O605" s="12">
        <v>2329.6043999999997</v>
      </c>
      <c r="P605" s="12">
        <v>2750.6759999999999</v>
      </c>
      <c r="Q605" s="12">
        <v>3171.7476000000001</v>
      </c>
      <c r="R605" s="12"/>
      <c r="S605" s="12">
        <v>1568.7390600000001</v>
      </c>
      <c r="T605" s="12">
        <v>2067.9236499999997</v>
      </c>
      <c r="U605" s="12">
        <v>2549.6826499999997</v>
      </c>
    </row>
    <row r="606" spans="1:22" ht="13.5" customHeight="1" x14ac:dyDescent="0.2">
      <c r="A606" s="8"/>
      <c r="B606" s="13" t="s">
        <v>0</v>
      </c>
      <c r="C606" s="14">
        <v>6343495.2000000002</v>
      </c>
      <c r="D606" s="14">
        <v>0</v>
      </c>
      <c r="E606" s="14">
        <v>544100</v>
      </c>
      <c r="F606" s="14">
        <v>931432.77</v>
      </c>
      <c r="G606" s="14"/>
      <c r="H606" s="14">
        <v>0</v>
      </c>
      <c r="I606" s="14">
        <v>544100</v>
      </c>
      <c r="J606" s="14">
        <v>931432.77</v>
      </c>
      <c r="K606" s="27"/>
      <c r="L606" s="8"/>
      <c r="M606" s="13" t="s">
        <v>0</v>
      </c>
      <c r="N606" s="14">
        <v>6343.4952000000003</v>
      </c>
      <c r="O606" s="14">
        <v>2329.6043999999997</v>
      </c>
      <c r="P606" s="14">
        <v>2750.6759999999999</v>
      </c>
      <c r="Q606" s="14">
        <v>3171.7476000000001</v>
      </c>
      <c r="R606" s="14"/>
      <c r="S606" s="14">
        <v>1568.7390600000001</v>
      </c>
      <c r="T606" s="14">
        <v>2067.9236499999997</v>
      </c>
      <c r="U606" s="14">
        <v>2549.6826499999997</v>
      </c>
    </row>
    <row r="607" spans="1:22" ht="13.5" customHeight="1" x14ac:dyDescent="0.2">
      <c r="A607" s="8"/>
      <c r="B607" s="13" t="s">
        <v>2</v>
      </c>
      <c r="C607" s="14">
        <v>0</v>
      </c>
      <c r="D607" s="14">
        <v>0</v>
      </c>
      <c r="E607" s="14">
        <v>0</v>
      </c>
      <c r="F607" s="14">
        <v>0</v>
      </c>
      <c r="G607" s="14"/>
      <c r="H607" s="14">
        <v>0</v>
      </c>
      <c r="I607" s="14">
        <v>0</v>
      </c>
      <c r="J607" s="14">
        <v>0</v>
      </c>
      <c r="K607" s="27"/>
      <c r="L607" s="8"/>
      <c r="M607" s="13" t="s">
        <v>2</v>
      </c>
      <c r="N607" s="14">
        <v>0</v>
      </c>
      <c r="O607" s="14">
        <v>0</v>
      </c>
      <c r="P607" s="14">
        <v>0</v>
      </c>
      <c r="Q607" s="14">
        <v>0</v>
      </c>
      <c r="R607" s="14"/>
      <c r="S607" s="14">
        <v>0</v>
      </c>
      <c r="T607" s="14">
        <v>0</v>
      </c>
      <c r="U607" s="14">
        <v>0</v>
      </c>
    </row>
    <row r="608" spans="1:22" ht="19.5" customHeight="1" x14ac:dyDescent="0.2">
      <c r="A608" s="8" t="s">
        <v>179</v>
      </c>
      <c r="B608" s="9" t="s">
        <v>19</v>
      </c>
      <c r="C608" s="14"/>
      <c r="D608" s="14"/>
      <c r="E608" s="14"/>
      <c r="F608" s="14"/>
      <c r="G608" s="14"/>
      <c r="H608" s="14"/>
      <c r="I608" s="14"/>
      <c r="J608" s="14"/>
      <c r="K608" s="27"/>
      <c r="L608" s="8" t="s">
        <v>179</v>
      </c>
      <c r="M608" s="9" t="s">
        <v>19</v>
      </c>
      <c r="N608" s="14">
        <v>0</v>
      </c>
      <c r="O608" s="14">
        <v>0</v>
      </c>
      <c r="P608" s="14">
        <v>0</v>
      </c>
      <c r="Q608" s="14">
        <v>0</v>
      </c>
      <c r="R608" s="14"/>
      <c r="S608" s="14">
        <v>0</v>
      </c>
      <c r="T608" s="14">
        <v>0</v>
      </c>
      <c r="U608" s="14">
        <v>0</v>
      </c>
    </row>
    <row r="609" spans="1:68" s="6" customFormat="1" ht="21" customHeight="1" x14ac:dyDescent="0.2">
      <c r="A609" s="16"/>
      <c r="B609" s="17" t="s">
        <v>208</v>
      </c>
      <c r="C609" s="20">
        <f>SUM(C610:C611)</f>
        <v>340058.94</v>
      </c>
      <c r="D609" s="20">
        <f t="shared" ref="D609:J609" si="163">SUM(D610:D611)</f>
        <v>34400</v>
      </c>
      <c r="E609" s="20">
        <f t="shared" si="163"/>
        <v>68800</v>
      </c>
      <c r="F609" s="20">
        <f t="shared" si="163"/>
        <v>130537.72</v>
      </c>
      <c r="G609" s="20">
        <f t="shared" si="163"/>
        <v>0</v>
      </c>
      <c r="H609" s="20">
        <f t="shared" si="163"/>
        <v>17400</v>
      </c>
      <c r="I609" s="20">
        <f t="shared" si="163"/>
        <v>60562.229999999996</v>
      </c>
      <c r="J609" s="20">
        <f t="shared" si="163"/>
        <v>107383.31</v>
      </c>
      <c r="K609" s="27"/>
      <c r="L609" s="16"/>
      <c r="M609" s="17" t="s">
        <v>208</v>
      </c>
      <c r="N609" s="20">
        <v>497.81894</v>
      </c>
      <c r="O609" s="20">
        <v>169.57772</v>
      </c>
      <c r="P609" s="20">
        <v>205.71772000000001</v>
      </c>
      <c r="Q609" s="20">
        <v>269.19544000000002</v>
      </c>
      <c r="R609" s="20"/>
      <c r="S609" s="20">
        <v>162.01292999999998</v>
      </c>
      <c r="T609" s="20">
        <v>202.50606999999999</v>
      </c>
      <c r="U609" s="20">
        <v>221.64607000000001</v>
      </c>
    </row>
    <row r="610" spans="1:68" s="6" customFormat="1" ht="13.5" customHeight="1" x14ac:dyDescent="0.2">
      <c r="A610" s="16"/>
      <c r="B610" s="18" t="s">
        <v>0</v>
      </c>
      <c r="C610" s="21">
        <v>340058.94</v>
      </c>
      <c r="D610" s="21">
        <v>34400</v>
      </c>
      <c r="E610" s="21">
        <v>68800</v>
      </c>
      <c r="F610" s="21">
        <v>130537.72</v>
      </c>
      <c r="G610" s="21"/>
      <c r="H610" s="21">
        <v>17400</v>
      </c>
      <c r="I610" s="21">
        <v>60562.229999999996</v>
      </c>
      <c r="J610" s="21">
        <v>107383.31</v>
      </c>
      <c r="K610" s="27"/>
      <c r="L610" s="16"/>
      <c r="M610" s="18" t="s">
        <v>0</v>
      </c>
      <c r="N610" s="14">
        <v>497.81894</v>
      </c>
      <c r="O610" s="14">
        <v>169.57772</v>
      </c>
      <c r="P610" s="14">
        <v>205.71772000000001</v>
      </c>
      <c r="Q610" s="14">
        <v>269.19544000000002</v>
      </c>
      <c r="R610" s="14"/>
      <c r="S610" s="14">
        <v>162.01292999999998</v>
      </c>
      <c r="T610" s="14">
        <v>202.50606999999999</v>
      </c>
      <c r="U610" s="14">
        <v>221.64607000000001</v>
      </c>
    </row>
    <row r="611" spans="1:68" s="6" customFormat="1" ht="13.5" customHeight="1" x14ac:dyDescent="0.2">
      <c r="A611" s="16"/>
      <c r="B611" s="18" t="s">
        <v>2</v>
      </c>
      <c r="C611" s="21">
        <v>0</v>
      </c>
      <c r="D611" s="21">
        <v>0</v>
      </c>
      <c r="E611" s="21">
        <v>0</v>
      </c>
      <c r="F611" s="21">
        <v>0</v>
      </c>
      <c r="G611" s="21"/>
      <c r="H611" s="21">
        <v>0</v>
      </c>
      <c r="I611" s="21">
        <v>0</v>
      </c>
      <c r="J611" s="21">
        <v>0</v>
      </c>
      <c r="K611" s="27"/>
      <c r="L611" s="16"/>
      <c r="M611" s="18" t="s">
        <v>2</v>
      </c>
      <c r="N611" s="21">
        <v>0</v>
      </c>
      <c r="O611" s="21">
        <v>0</v>
      </c>
      <c r="P611" s="21">
        <v>0</v>
      </c>
      <c r="Q611" s="21">
        <v>0</v>
      </c>
      <c r="R611" s="21"/>
      <c r="S611" s="21">
        <v>0</v>
      </c>
      <c r="T611" s="21">
        <v>0</v>
      </c>
      <c r="U611" s="21">
        <v>0</v>
      </c>
    </row>
    <row r="612" spans="1:68" s="6" customFormat="1" ht="24" customHeight="1" x14ac:dyDescent="0.2">
      <c r="A612" s="16"/>
      <c r="B612" s="17" t="s">
        <v>117</v>
      </c>
      <c r="C612" s="20">
        <f>SUM(C613:C614)</f>
        <v>12454005.5</v>
      </c>
      <c r="D612" s="20">
        <f t="shared" ref="D612:J612" si="164">SUM(D613:D614)</f>
        <v>1122236</v>
      </c>
      <c r="E612" s="20">
        <f t="shared" si="164"/>
        <v>1444383</v>
      </c>
      <c r="F612" s="20">
        <f t="shared" si="164"/>
        <v>1822906</v>
      </c>
      <c r="G612" s="20">
        <f t="shared" si="164"/>
        <v>0</v>
      </c>
      <c r="H612" s="20">
        <f t="shared" si="164"/>
        <v>935871</v>
      </c>
      <c r="I612" s="20">
        <f t="shared" si="164"/>
        <v>2926621</v>
      </c>
      <c r="J612" s="20">
        <f t="shared" si="164"/>
        <v>3162628</v>
      </c>
      <c r="K612" s="27"/>
      <c r="L612" s="16"/>
      <c r="M612" s="17" t="s">
        <v>117</v>
      </c>
      <c r="N612" s="20">
        <v>17958.225770000001</v>
      </c>
      <c r="O612" s="20">
        <v>2206.5340000000001</v>
      </c>
      <c r="P612" s="20">
        <v>2590.16</v>
      </c>
      <c r="Q612" s="20">
        <v>3214.2739999999999</v>
      </c>
      <c r="R612" s="20"/>
      <c r="S612" s="20">
        <v>3503.114</v>
      </c>
      <c r="T612" s="20">
        <v>3778.8910000000001</v>
      </c>
      <c r="U612" s="20">
        <v>4282.6670000000004</v>
      </c>
    </row>
    <row r="613" spans="1:68" s="26" customFormat="1" ht="13.5" customHeight="1" x14ac:dyDescent="0.2">
      <c r="A613" s="16"/>
      <c r="B613" s="18" t="s">
        <v>0</v>
      </c>
      <c r="C613" s="21">
        <v>12454005.5</v>
      </c>
      <c r="D613" s="21">
        <v>1122236</v>
      </c>
      <c r="E613" s="21">
        <v>1444383</v>
      </c>
      <c r="F613" s="21">
        <v>1822906</v>
      </c>
      <c r="G613" s="21"/>
      <c r="H613" s="21">
        <v>935871</v>
      </c>
      <c r="I613" s="21">
        <v>2926621</v>
      </c>
      <c r="J613" s="21">
        <v>3162628</v>
      </c>
      <c r="K613" s="27"/>
      <c r="L613" s="16"/>
      <c r="M613" s="18" t="s">
        <v>0</v>
      </c>
      <c r="N613" s="14">
        <v>17958.225770000001</v>
      </c>
      <c r="O613" s="14">
        <v>2206.5340000000001</v>
      </c>
      <c r="P613" s="14">
        <v>2590.16</v>
      </c>
      <c r="Q613" s="14">
        <v>3214.2739999999999</v>
      </c>
      <c r="R613" s="14"/>
      <c r="S613" s="14">
        <v>3503.114</v>
      </c>
      <c r="T613" s="14">
        <v>3778.8910000000001</v>
      </c>
      <c r="U613" s="14">
        <v>4282.6670000000004</v>
      </c>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row>
    <row r="614" spans="1:68" s="26" customFormat="1" ht="13.5" customHeight="1" x14ac:dyDescent="0.2">
      <c r="A614" s="16"/>
      <c r="B614" s="18" t="s">
        <v>2</v>
      </c>
      <c r="C614" s="21">
        <v>0</v>
      </c>
      <c r="D614" s="21">
        <v>0</v>
      </c>
      <c r="E614" s="21">
        <v>0</v>
      </c>
      <c r="F614" s="21">
        <v>0</v>
      </c>
      <c r="G614" s="21"/>
      <c r="H614" s="21">
        <v>0</v>
      </c>
      <c r="I614" s="21">
        <v>0</v>
      </c>
      <c r="J614" s="21">
        <v>0</v>
      </c>
      <c r="K614" s="27"/>
      <c r="L614" s="16"/>
      <c r="M614" s="18" t="s">
        <v>2</v>
      </c>
      <c r="N614" s="21">
        <v>0</v>
      </c>
      <c r="O614" s="21">
        <v>0</v>
      </c>
      <c r="P614" s="21">
        <v>0</v>
      </c>
      <c r="Q614" s="21">
        <v>0</v>
      </c>
      <c r="R614" s="21"/>
      <c r="S614" s="21">
        <v>0</v>
      </c>
      <c r="T614" s="21">
        <v>0</v>
      </c>
      <c r="U614" s="21">
        <v>0</v>
      </c>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row>
    <row r="615" spans="1:68" s="26" customFormat="1" ht="18.75" customHeight="1" x14ac:dyDescent="0.2">
      <c r="A615" s="16"/>
      <c r="B615" s="17" t="s">
        <v>19</v>
      </c>
      <c r="C615" s="20">
        <f>SUM(C616:C617)</f>
        <v>20582495.960000001</v>
      </c>
      <c r="D615" s="20">
        <f t="shared" ref="D615:J615" si="165">SUM(D616:D617)</f>
        <v>0</v>
      </c>
      <c r="E615" s="20">
        <f t="shared" si="165"/>
        <v>0</v>
      </c>
      <c r="F615" s="20">
        <f t="shared" si="165"/>
        <v>9775947.1499999985</v>
      </c>
      <c r="G615" s="20">
        <f t="shared" si="165"/>
        <v>0</v>
      </c>
      <c r="H615" s="20">
        <f t="shared" si="165"/>
        <v>0</v>
      </c>
      <c r="I615" s="20">
        <f t="shared" si="165"/>
        <v>0</v>
      </c>
      <c r="J615" s="20">
        <f t="shared" si="165"/>
        <v>5469351.0700000003</v>
      </c>
      <c r="K615" s="27"/>
      <c r="L615" s="16"/>
      <c r="M615" s="17" t="s">
        <v>19</v>
      </c>
      <c r="N615" s="20">
        <v>21357.334060000001</v>
      </c>
      <c r="O615" s="20">
        <v>9775.9471499999981</v>
      </c>
      <c r="P615" s="20">
        <v>9775.9471499999981</v>
      </c>
      <c r="Q615" s="20">
        <v>14686.703469999999</v>
      </c>
      <c r="R615" s="20"/>
      <c r="S615" s="20">
        <v>5469.3510700000006</v>
      </c>
      <c r="T615" s="20">
        <v>5469.3510700000006</v>
      </c>
      <c r="U615" s="20">
        <v>10347.52924</v>
      </c>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row>
    <row r="616" spans="1:68" s="26" customFormat="1" ht="13.5" customHeight="1" x14ac:dyDescent="0.2">
      <c r="A616" s="16"/>
      <c r="B616" s="18" t="s">
        <v>0</v>
      </c>
      <c r="C616" s="21">
        <v>20582495.960000001</v>
      </c>
      <c r="D616" s="21">
        <v>0</v>
      </c>
      <c r="E616" s="21">
        <v>0</v>
      </c>
      <c r="F616" s="21">
        <v>9775947.1499999985</v>
      </c>
      <c r="G616" s="21"/>
      <c r="H616" s="21">
        <v>0</v>
      </c>
      <c r="I616" s="21">
        <v>0</v>
      </c>
      <c r="J616" s="21">
        <v>5469351.0700000003</v>
      </c>
      <c r="K616" s="27"/>
      <c r="L616" s="16"/>
      <c r="M616" s="18" t="s">
        <v>0</v>
      </c>
      <c r="N616" s="14">
        <v>21357.334060000001</v>
      </c>
      <c r="O616" s="21">
        <v>9775.9471499999981</v>
      </c>
      <c r="P616" s="21">
        <v>9775.9471499999981</v>
      </c>
      <c r="Q616" s="14">
        <v>14686.703469999999</v>
      </c>
      <c r="R616" s="14"/>
      <c r="S616" s="21">
        <v>5469.3510700000006</v>
      </c>
      <c r="T616" s="21">
        <v>5469.3510700000006</v>
      </c>
      <c r="U616" s="14">
        <v>10347.52924</v>
      </c>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row>
    <row r="617" spans="1:68" s="26" customFormat="1" ht="13.5" customHeight="1" x14ac:dyDescent="0.2">
      <c r="A617" s="16"/>
      <c r="B617" s="18" t="s">
        <v>2</v>
      </c>
      <c r="C617" s="21">
        <v>0</v>
      </c>
      <c r="D617" s="21">
        <v>0</v>
      </c>
      <c r="E617" s="21">
        <v>0</v>
      </c>
      <c r="F617" s="21">
        <v>0</v>
      </c>
      <c r="G617" s="21"/>
      <c r="H617" s="21">
        <v>0</v>
      </c>
      <c r="I617" s="21">
        <v>0</v>
      </c>
      <c r="J617" s="21">
        <v>0</v>
      </c>
      <c r="K617" s="27"/>
      <c r="L617" s="16"/>
      <c r="M617" s="18" t="s">
        <v>2</v>
      </c>
      <c r="N617" s="21">
        <v>0</v>
      </c>
      <c r="O617" s="21">
        <v>0</v>
      </c>
      <c r="P617" s="21">
        <v>0</v>
      </c>
      <c r="Q617" s="21">
        <v>0</v>
      </c>
      <c r="R617" s="21"/>
      <c r="S617" s="21">
        <v>0</v>
      </c>
      <c r="T617" s="21">
        <v>0</v>
      </c>
      <c r="U617" s="21">
        <v>0</v>
      </c>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row>
    <row r="618" spans="1:68" s="6" customFormat="1" ht="13.5" customHeight="1" x14ac:dyDescent="0.2">
      <c r="A618" s="16"/>
      <c r="B618" s="17" t="s">
        <v>79</v>
      </c>
      <c r="C618" s="20">
        <f>SUM(C619:C620)</f>
        <v>1165969</v>
      </c>
      <c r="D618" s="20">
        <f t="shared" ref="D618:J618" si="166">SUM(D619:D620)</f>
        <v>0</v>
      </c>
      <c r="E618" s="20">
        <f t="shared" si="166"/>
        <v>0</v>
      </c>
      <c r="F618" s="20">
        <f t="shared" si="166"/>
        <v>105795</v>
      </c>
      <c r="G618" s="20">
        <f t="shared" si="166"/>
        <v>0</v>
      </c>
      <c r="H618" s="20">
        <f t="shared" si="166"/>
        <v>0</v>
      </c>
      <c r="I618" s="20">
        <f t="shared" si="166"/>
        <v>0</v>
      </c>
      <c r="J618" s="20">
        <f t="shared" si="166"/>
        <v>0</v>
      </c>
      <c r="K618" s="27"/>
      <c r="L618" s="16"/>
      <c r="M618" s="17" t="s">
        <v>79</v>
      </c>
      <c r="N618" s="20">
        <v>1165.9690000000001</v>
      </c>
      <c r="O618" s="20">
        <v>105.795</v>
      </c>
      <c r="P618" s="20">
        <v>105.795</v>
      </c>
      <c r="Q618" s="20">
        <v>211.59</v>
      </c>
      <c r="R618" s="20"/>
      <c r="S618" s="20">
        <v>0</v>
      </c>
      <c r="T618" s="20">
        <v>0</v>
      </c>
      <c r="U618" s="20">
        <v>105.795</v>
      </c>
    </row>
    <row r="619" spans="1:68" s="6" customFormat="1" ht="13.5" customHeight="1" x14ac:dyDescent="0.2">
      <c r="A619" s="16"/>
      <c r="B619" s="18" t="s">
        <v>0</v>
      </c>
      <c r="C619" s="21">
        <v>1165969</v>
      </c>
      <c r="D619" s="21">
        <v>0</v>
      </c>
      <c r="E619" s="21">
        <v>0</v>
      </c>
      <c r="F619" s="21">
        <v>105795</v>
      </c>
      <c r="G619" s="21"/>
      <c r="H619" s="21">
        <v>0</v>
      </c>
      <c r="I619" s="21">
        <v>0</v>
      </c>
      <c r="J619" s="21">
        <v>0</v>
      </c>
      <c r="K619" s="48"/>
      <c r="L619" s="16"/>
      <c r="M619" s="18" t="s">
        <v>0</v>
      </c>
      <c r="N619" s="14">
        <v>1165.9690000000001</v>
      </c>
      <c r="O619" s="21">
        <v>105.795</v>
      </c>
      <c r="P619" s="21">
        <v>105.795</v>
      </c>
      <c r="Q619" s="14">
        <v>211.59</v>
      </c>
      <c r="R619" s="14"/>
      <c r="S619" s="14">
        <v>0</v>
      </c>
      <c r="T619" s="14">
        <v>0</v>
      </c>
      <c r="U619" s="14">
        <v>105.795</v>
      </c>
    </row>
    <row r="620" spans="1:68" s="6" customFormat="1" ht="13.5" customHeight="1" x14ac:dyDescent="0.2">
      <c r="A620" s="16"/>
      <c r="B620" s="18" t="s">
        <v>2</v>
      </c>
      <c r="C620" s="21">
        <v>0</v>
      </c>
      <c r="D620" s="21">
        <v>0</v>
      </c>
      <c r="E620" s="21">
        <v>0</v>
      </c>
      <c r="F620" s="21">
        <v>0</v>
      </c>
      <c r="G620" s="21"/>
      <c r="H620" s="21">
        <v>0</v>
      </c>
      <c r="I620" s="21">
        <v>0</v>
      </c>
      <c r="J620" s="21">
        <v>0</v>
      </c>
      <c r="K620" s="27"/>
      <c r="L620" s="16"/>
      <c r="M620" s="18" t="s">
        <v>2</v>
      </c>
      <c r="N620" s="21">
        <v>0</v>
      </c>
      <c r="O620" s="21">
        <v>0</v>
      </c>
      <c r="P620" s="21">
        <v>0</v>
      </c>
      <c r="Q620" s="21">
        <v>0</v>
      </c>
      <c r="R620" s="21"/>
      <c r="S620" s="21">
        <v>0</v>
      </c>
      <c r="T620" s="21">
        <v>0</v>
      </c>
      <c r="U620" s="21">
        <v>0</v>
      </c>
    </row>
    <row r="621" spans="1:68" s="6" customFormat="1" ht="21" customHeight="1" x14ac:dyDescent="0.2">
      <c r="A621" s="16"/>
      <c r="B621" s="17" t="s">
        <v>124</v>
      </c>
      <c r="C621" s="20">
        <f>SUM(C622:C623)</f>
        <v>4314289.84</v>
      </c>
      <c r="D621" s="20">
        <f t="shared" ref="D621:J621" si="167">SUM(D622:D623)</f>
        <v>578529.47</v>
      </c>
      <c r="E621" s="20">
        <f t="shared" si="167"/>
        <v>1184868.8900000001</v>
      </c>
      <c r="F621" s="20">
        <f t="shared" si="167"/>
        <v>1773310.58</v>
      </c>
      <c r="G621" s="20">
        <f t="shared" si="167"/>
        <v>0</v>
      </c>
      <c r="H621" s="20">
        <f t="shared" si="167"/>
        <v>578529.47</v>
      </c>
      <c r="I621" s="20">
        <f t="shared" si="167"/>
        <v>1109409.27</v>
      </c>
      <c r="J621" s="20">
        <f t="shared" si="167"/>
        <v>1301349.6999999997</v>
      </c>
      <c r="K621" s="27"/>
      <c r="L621" s="16"/>
      <c r="M621" s="17" t="s">
        <v>124</v>
      </c>
      <c r="N621" s="20">
        <v>4314.2898399999995</v>
      </c>
      <c r="O621" s="20">
        <v>2356.5425599999994</v>
      </c>
      <c r="P621" s="20">
        <v>2936.0030300000003</v>
      </c>
      <c r="Q621" s="20">
        <v>3550.9117800000004</v>
      </c>
      <c r="R621" s="20"/>
      <c r="S621" s="20">
        <v>1885.2816800000003</v>
      </c>
      <c r="T621" s="20">
        <v>2473.0176499999998</v>
      </c>
      <c r="U621" s="20">
        <v>3230.8093100000006</v>
      </c>
    </row>
    <row r="622" spans="1:68" s="6" customFormat="1" ht="13.5" customHeight="1" x14ac:dyDescent="0.2">
      <c r="A622" s="16"/>
      <c r="B622" s="18" t="s">
        <v>0</v>
      </c>
      <c r="C622" s="21">
        <v>4314289.84</v>
      </c>
      <c r="D622" s="21">
        <v>578529.47</v>
      </c>
      <c r="E622" s="21">
        <v>1184868.8900000001</v>
      </c>
      <c r="F622" s="21">
        <v>1773310.58</v>
      </c>
      <c r="G622" s="21"/>
      <c r="H622" s="21">
        <v>578529.47</v>
      </c>
      <c r="I622" s="21">
        <v>1109409.27</v>
      </c>
      <c r="J622" s="21">
        <v>1301349.6999999997</v>
      </c>
      <c r="K622" s="27"/>
      <c r="L622" s="16"/>
      <c r="M622" s="18" t="s">
        <v>0</v>
      </c>
      <c r="N622" s="14">
        <v>4314.2898399999995</v>
      </c>
      <c r="O622" s="14">
        <v>2356.5425599999994</v>
      </c>
      <c r="P622" s="14">
        <v>2936.0030300000003</v>
      </c>
      <c r="Q622" s="14">
        <v>3550.9117800000004</v>
      </c>
      <c r="R622" s="14"/>
      <c r="S622" s="14">
        <v>1885.2816800000003</v>
      </c>
      <c r="T622" s="14">
        <v>2473.0176499999998</v>
      </c>
      <c r="U622" s="14">
        <v>3230.8093100000006</v>
      </c>
    </row>
    <row r="623" spans="1:68" s="6" customFormat="1" ht="13.5" customHeight="1" x14ac:dyDescent="0.2">
      <c r="A623" s="16"/>
      <c r="B623" s="18" t="s">
        <v>2</v>
      </c>
      <c r="C623" s="21">
        <v>0</v>
      </c>
      <c r="D623" s="21">
        <v>0</v>
      </c>
      <c r="E623" s="21">
        <v>0</v>
      </c>
      <c r="F623" s="21">
        <v>0</v>
      </c>
      <c r="G623" s="21"/>
      <c r="H623" s="21">
        <v>0</v>
      </c>
      <c r="I623" s="21">
        <v>0</v>
      </c>
      <c r="J623" s="21">
        <v>0</v>
      </c>
      <c r="K623" s="27"/>
      <c r="L623" s="16"/>
      <c r="M623" s="18" t="s">
        <v>2</v>
      </c>
      <c r="N623" s="21">
        <v>0</v>
      </c>
      <c r="O623" s="21">
        <v>0</v>
      </c>
      <c r="P623" s="21">
        <v>0</v>
      </c>
      <c r="Q623" s="21">
        <v>0</v>
      </c>
      <c r="R623" s="21"/>
      <c r="S623" s="21">
        <v>0</v>
      </c>
      <c r="T623" s="21">
        <v>0</v>
      </c>
      <c r="U623" s="21">
        <v>0</v>
      </c>
    </row>
    <row r="624" spans="1:68" s="6" customFormat="1" ht="21" customHeight="1" x14ac:dyDescent="0.2">
      <c r="A624" s="16"/>
      <c r="B624" s="17" t="s">
        <v>88</v>
      </c>
      <c r="C624" s="20">
        <f>SUM(C625:C626)</f>
        <v>169335.64</v>
      </c>
      <c r="D624" s="20">
        <f t="shared" ref="D624:J624" si="168">SUM(D625:D626)</f>
        <v>0</v>
      </c>
      <c r="E624" s="20">
        <f t="shared" si="168"/>
        <v>0</v>
      </c>
      <c r="F624" s="20">
        <f t="shared" si="168"/>
        <v>67734.259999999995</v>
      </c>
      <c r="G624" s="20">
        <f t="shared" si="168"/>
        <v>0</v>
      </c>
      <c r="H624" s="20">
        <f t="shared" si="168"/>
        <v>0</v>
      </c>
      <c r="I624" s="20">
        <f t="shared" si="168"/>
        <v>0</v>
      </c>
      <c r="J624" s="20">
        <f t="shared" si="168"/>
        <v>67734.259999999995</v>
      </c>
      <c r="K624" s="27"/>
      <c r="L624" s="16"/>
      <c r="M624" s="17" t="s">
        <v>88</v>
      </c>
      <c r="N624" s="20">
        <v>169.33564000000001</v>
      </c>
      <c r="O624" s="20">
        <v>67.734259999999992</v>
      </c>
      <c r="P624" s="20">
        <v>67.734259999999992</v>
      </c>
      <c r="Q624" s="20">
        <v>135.46851999999998</v>
      </c>
      <c r="R624" s="20"/>
      <c r="S624" s="20">
        <v>67.734259999999992</v>
      </c>
      <c r="T624" s="20">
        <v>67.734259999999992</v>
      </c>
      <c r="U624" s="20">
        <v>135.46851999999998</v>
      </c>
    </row>
    <row r="625" spans="1:21" s="6" customFormat="1" ht="13.5" customHeight="1" x14ac:dyDescent="0.2">
      <c r="A625" s="16"/>
      <c r="B625" s="18" t="s">
        <v>0</v>
      </c>
      <c r="C625" s="21">
        <v>169335.64</v>
      </c>
      <c r="D625" s="21">
        <v>0</v>
      </c>
      <c r="E625" s="21">
        <v>0</v>
      </c>
      <c r="F625" s="21">
        <v>67734.259999999995</v>
      </c>
      <c r="G625" s="21"/>
      <c r="H625" s="21">
        <v>0</v>
      </c>
      <c r="I625" s="21">
        <v>0</v>
      </c>
      <c r="J625" s="21">
        <v>67734.259999999995</v>
      </c>
      <c r="K625" s="27"/>
      <c r="L625" s="16"/>
      <c r="M625" s="18" t="s">
        <v>0</v>
      </c>
      <c r="N625" s="14">
        <v>169.33564000000001</v>
      </c>
      <c r="O625" s="21">
        <v>67.734259999999992</v>
      </c>
      <c r="P625" s="21">
        <v>67.734259999999992</v>
      </c>
      <c r="Q625" s="14">
        <v>135.46851999999998</v>
      </c>
      <c r="R625" s="14"/>
      <c r="S625" s="21">
        <v>67.734259999999992</v>
      </c>
      <c r="T625" s="21">
        <v>67.734259999999992</v>
      </c>
      <c r="U625" s="14">
        <v>135.46851999999998</v>
      </c>
    </row>
    <row r="626" spans="1:21" s="6" customFormat="1" ht="13.5" customHeight="1" x14ac:dyDescent="0.2">
      <c r="A626" s="16"/>
      <c r="B626" s="18" t="s">
        <v>2</v>
      </c>
      <c r="C626" s="21">
        <v>0</v>
      </c>
      <c r="D626" s="21">
        <v>0</v>
      </c>
      <c r="E626" s="21">
        <v>0</v>
      </c>
      <c r="F626" s="21">
        <v>0</v>
      </c>
      <c r="G626" s="21"/>
      <c r="H626" s="21">
        <v>0</v>
      </c>
      <c r="I626" s="21">
        <v>0</v>
      </c>
      <c r="J626" s="21">
        <v>0</v>
      </c>
      <c r="K626" s="27"/>
      <c r="L626" s="16"/>
      <c r="M626" s="18" t="s">
        <v>2</v>
      </c>
      <c r="N626" s="21">
        <v>0</v>
      </c>
      <c r="O626" s="21">
        <v>0</v>
      </c>
      <c r="P626" s="21">
        <v>0</v>
      </c>
      <c r="Q626" s="21">
        <v>0</v>
      </c>
      <c r="R626" s="21"/>
      <c r="S626" s="21">
        <v>0</v>
      </c>
      <c r="T626" s="21">
        <v>0</v>
      </c>
      <c r="U626" s="21">
        <v>0</v>
      </c>
    </row>
    <row r="627" spans="1:21" s="6" customFormat="1" ht="21" customHeight="1" x14ac:dyDescent="0.2">
      <c r="A627" s="16"/>
      <c r="B627" s="17" t="s">
        <v>240</v>
      </c>
      <c r="C627" s="20">
        <f>SUM(C628:C629)</f>
        <v>105438.78</v>
      </c>
      <c r="D627" s="20">
        <f t="shared" ref="D627:J627" si="169">SUM(D628:D629)</f>
        <v>0</v>
      </c>
      <c r="E627" s="20">
        <f t="shared" si="169"/>
        <v>0</v>
      </c>
      <c r="F627" s="20">
        <f t="shared" si="169"/>
        <v>42175.51</v>
      </c>
      <c r="G627" s="20">
        <f t="shared" si="169"/>
        <v>0</v>
      </c>
      <c r="H627" s="20">
        <f t="shared" si="169"/>
        <v>0</v>
      </c>
      <c r="I627" s="20">
        <f t="shared" si="169"/>
        <v>0</v>
      </c>
      <c r="J627" s="20">
        <f t="shared" si="169"/>
        <v>42175.51</v>
      </c>
      <c r="K627" s="27"/>
      <c r="L627" s="16"/>
      <c r="M627" s="17" t="s">
        <v>240</v>
      </c>
      <c r="N627" s="20">
        <v>2470.00569</v>
      </c>
      <c r="O627" s="20">
        <v>1140.1329800000001</v>
      </c>
      <c r="P627" s="20">
        <v>1308.50008</v>
      </c>
      <c r="Q627" s="20">
        <v>1350.6755900000001</v>
      </c>
      <c r="R627" s="20"/>
      <c r="S627" s="20">
        <v>1140.1329800000001</v>
      </c>
      <c r="T627" s="20">
        <v>1308.50008</v>
      </c>
      <c r="U627" s="20">
        <v>1308.50008</v>
      </c>
    </row>
    <row r="628" spans="1:21" s="6" customFormat="1" ht="13.5" customHeight="1" x14ac:dyDescent="0.2">
      <c r="A628" s="16"/>
      <c r="B628" s="18" t="s">
        <v>0</v>
      </c>
      <c r="C628" s="21">
        <v>105438.78</v>
      </c>
      <c r="D628" s="21">
        <v>0</v>
      </c>
      <c r="E628" s="21">
        <v>0</v>
      </c>
      <c r="F628" s="21">
        <v>42175.51</v>
      </c>
      <c r="G628" s="21"/>
      <c r="H628" s="21">
        <v>0</v>
      </c>
      <c r="I628" s="21">
        <v>0</v>
      </c>
      <c r="J628" s="21">
        <v>42175.51</v>
      </c>
      <c r="K628" s="27"/>
      <c r="L628" s="16"/>
      <c r="M628" s="18" t="s">
        <v>0</v>
      </c>
      <c r="N628" s="14">
        <v>2228.1281200000003</v>
      </c>
      <c r="O628" s="14">
        <v>898.25540999999987</v>
      </c>
      <c r="P628" s="14">
        <v>1066.6225099999999</v>
      </c>
      <c r="Q628" s="14">
        <v>1108.79802</v>
      </c>
      <c r="R628" s="14"/>
      <c r="S628" s="14">
        <v>898.25540999999987</v>
      </c>
      <c r="T628" s="14">
        <v>1066.6225099999999</v>
      </c>
      <c r="U628" s="14">
        <v>1066.6225099999999</v>
      </c>
    </row>
    <row r="629" spans="1:21" s="6" customFormat="1" ht="13.5" customHeight="1" x14ac:dyDescent="0.2">
      <c r="A629" s="16"/>
      <c r="B629" s="18" t="s">
        <v>2</v>
      </c>
      <c r="C629" s="21">
        <v>0</v>
      </c>
      <c r="D629" s="21">
        <v>0</v>
      </c>
      <c r="E629" s="21">
        <v>0</v>
      </c>
      <c r="F629" s="21">
        <v>0</v>
      </c>
      <c r="G629" s="21"/>
      <c r="H629" s="21">
        <v>0</v>
      </c>
      <c r="I629" s="21">
        <v>0</v>
      </c>
      <c r="J629" s="21">
        <v>0</v>
      </c>
      <c r="K629" s="27"/>
      <c r="L629" s="16"/>
      <c r="M629" s="18" t="s">
        <v>2</v>
      </c>
      <c r="N629" s="21">
        <v>241.87757000000002</v>
      </c>
      <c r="O629" s="21">
        <v>241.87757000000002</v>
      </c>
      <c r="P629" s="21">
        <v>241.87757000000002</v>
      </c>
      <c r="Q629" s="21">
        <v>241.87757000000002</v>
      </c>
      <c r="R629" s="21"/>
      <c r="S629" s="21">
        <v>241.87757000000002</v>
      </c>
      <c r="T629" s="21">
        <v>241.87757000000002</v>
      </c>
      <c r="U629" s="21">
        <v>241.87757000000002</v>
      </c>
    </row>
    <row r="630" spans="1:21" s="6" customFormat="1" ht="27.75" customHeight="1" x14ac:dyDescent="0.2">
      <c r="A630" s="16"/>
      <c r="B630" s="17" t="s">
        <v>116</v>
      </c>
      <c r="C630" s="20">
        <f>SUM(C631:C632)</f>
        <v>179672.98</v>
      </c>
      <c r="D630" s="20">
        <f t="shared" ref="D630:J630" si="170">SUM(D631:D632)</f>
        <v>34389.94</v>
      </c>
      <c r="E630" s="20">
        <f t="shared" si="170"/>
        <v>34389.94</v>
      </c>
      <c r="F630" s="20">
        <f t="shared" si="170"/>
        <v>92503.16</v>
      </c>
      <c r="G630" s="20">
        <f t="shared" si="170"/>
        <v>0</v>
      </c>
      <c r="H630" s="20">
        <f t="shared" si="170"/>
        <v>0</v>
      </c>
      <c r="I630" s="20">
        <f t="shared" si="170"/>
        <v>0</v>
      </c>
      <c r="J630" s="20">
        <f t="shared" si="170"/>
        <v>58113.22</v>
      </c>
      <c r="K630" s="27"/>
      <c r="L630" s="16"/>
      <c r="M630" s="17" t="s">
        <v>116</v>
      </c>
      <c r="N630" s="20">
        <v>179.67298000000002</v>
      </c>
      <c r="O630" s="20">
        <v>92.503160000000008</v>
      </c>
      <c r="P630" s="20">
        <v>92.503160000000008</v>
      </c>
      <c r="Q630" s="20">
        <v>150.61637999999999</v>
      </c>
      <c r="R630" s="20"/>
      <c r="S630" s="20">
        <v>58.113219999999998</v>
      </c>
      <c r="T630" s="20">
        <v>58.113219999999998</v>
      </c>
      <c r="U630" s="20">
        <v>116.22644</v>
      </c>
    </row>
    <row r="631" spans="1:21" s="6" customFormat="1" ht="13.5" customHeight="1" x14ac:dyDescent="0.2">
      <c r="A631" s="16"/>
      <c r="B631" s="18" t="s">
        <v>0</v>
      </c>
      <c r="C631" s="21">
        <v>179672.98</v>
      </c>
      <c r="D631" s="21">
        <v>34389.94</v>
      </c>
      <c r="E631" s="21">
        <v>34389.94</v>
      </c>
      <c r="F631" s="21">
        <v>92503.16</v>
      </c>
      <c r="G631" s="21"/>
      <c r="H631" s="21">
        <v>0</v>
      </c>
      <c r="I631" s="21">
        <v>0</v>
      </c>
      <c r="J631" s="21">
        <v>58113.22</v>
      </c>
      <c r="K631" s="27"/>
      <c r="L631" s="16"/>
      <c r="M631" s="18" t="s">
        <v>0</v>
      </c>
      <c r="N631" s="14">
        <v>179.67298000000002</v>
      </c>
      <c r="O631" s="14">
        <v>92.503160000000008</v>
      </c>
      <c r="P631" s="14">
        <v>92.503160000000008</v>
      </c>
      <c r="Q631" s="14">
        <v>150.61637999999999</v>
      </c>
      <c r="R631" s="14"/>
      <c r="S631" s="14">
        <v>58.113219999999998</v>
      </c>
      <c r="T631" s="14">
        <v>58.113219999999998</v>
      </c>
      <c r="U631" s="14">
        <v>116.22644</v>
      </c>
    </row>
    <row r="632" spans="1:21" s="6" customFormat="1" ht="13.5" customHeight="1" x14ac:dyDescent="0.2">
      <c r="A632" s="16"/>
      <c r="B632" s="18" t="s">
        <v>2</v>
      </c>
      <c r="C632" s="21">
        <v>0</v>
      </c>
      <c r="D632" s="21">
        <v>0</v>
      </c>
      <c r="E632" s="21">
        <v>0</v>
      </c>
      <c r="F632" s="21">
        <v>0</v>
      </c>
      <c r="G632" s="21"/>
      <c r="H632" s="21">
        <v>0</v>
      </c>
      <c r="I632" s="21">
        <v>0</v>
      </c>
      <c r="J632" s="21">
        <v>0</v>
      </c>
      <c r="K632" s="27"/>
      <c r="L632" s="16"/>
      <c r="M632" s="18" t="s">
        <v>2</v>
      </c>
      <c r="N632" s="21">
        <v>0</v>
      </c>
      <c r="O632" s="21">
        <v>0</v>
      </c>
      <c r="P632" s="21">
        <v>0</v>
      </c>
      <c r="Q632" s="21">
        <v>0</v>
      </c>
      <c r="R632" s="21"/>
      <c r="S632" s="21">
        <v>0</v>
      </c>
      <c r="T632" s="21">
        <v>0</v>
      </c>
      <c r="U632" s="21">
        <v>0</v>
      </c>
    </row>
    <row r="633" spans="1:21" s="6" customFormat="1" ht="27" customHeight="1" x14ac:dyDescent="0.2">
      <c r="A633" s="16"/>
      <c r="B633" s="17" t="s">
        <v>186</v>
      </c>
      <c r="C633" s="20">
        <f>SUM(C634:C635)</f>
        <v>621425.83000000007</v>
      </c>
      <c r="D633" s="20">
        <f t="shared" ref="D633:J633" si="171">SUM(D634:D635)</f>
        <v>40693.67</v>
      </c>
      <c r="E633" s="20">
        <f t="shared" si="171"/>
        <v>81387.34</v>
      </c>
      <c r="F633" s="20">
        <f t="shared" si="171"/>
        <v>146832.38999999998</v>
      </c>
      <c r="G633" s="20"/>
      <c r="H633" s="20">
        <f t="shared" si="171"/>
        <v>0</v>
      </c>
      <c r="I633" s="20">
        <f t="shared" si="171"/>
        <v>0</v>
      </c>
      <c r="J633" s="20">
        <f t="shared" si="171"/>
        <v>0</v>
      </c>
      <c r="K633" s="48"/>
      <c r="L633" s="16"/>
      <c r="M633" s="17" t="s">
        <v>186</v>
      </c>
      <c r="N633" s="20">
        <v>621.42583000000002</v>
      </c>
      <c r="O633" s="20">
        <v>187.52606</v>
      </c>
      <c r="P633" s="20">
        <v>228.21972999999997</v>
      </c>
      <c r="Q633" s="20">
        <v>293.66477999999995</v>
      </c>
      <c r="R633" s="20"/>
      <c r="S633" s="20">
        <v>106.13872000000001</v>
      </c>
      <c r="T633" s="20">
        <v>106.13872000000001</v>
      </c>
      <c r="U633" s="20">
        <v>106.13872000000001</v>
      </c>
    </row>
    <row r="634" spans="1:21" s="6" customFormat="1" ht="13.5" customHeight="1" x14ac:dyDescent="0.2">
      <c r="A634" s="16"/>
      <c r="B634" s="18" t="s">
        <v>0</v>
      </c>
      <c r="C634" s="21">
        <v>621425.83000000007</v>
      </c>
      <c r="D634" s="21">
        <v>40693.67</v>
      </c>
      <c r="E634" s="21">
        <v>81387.34</v>
      </c>
      <c r="F634" s="21">
        <v>146832.38999999998</v>
      </c>
      <c r="G634" s="21"/>
      <c r="H634" s="21">
        <v>0</v>
      </c>
      <c r="I634" s="21">
        <v>0</v>
      </c>
      <c r="J634" s="21">
        <v>0</v>
      </c>
      <c r="K634" s="27"/>
      <c r="L634" s="16"/>
      <c r="M634" s="18" t="s">
        <v>0</v>
      </c>
      <c r="N634" s="14">
        <v>621.42583000000002</v>
      </c>
      <c r="O634" s="14">
        <v>187.52606</v>
      </c>
      <c r="P634" s="14">
        <v>228.21972999999997</v>
      </c>
      <c r="Q634" s="14">
        <v>293.66477999999995</v>
      </c>
      <c r="R634" s="14"/>
      <c r="S634" s="14">
        <v>106.13872000000001</v>
      </c>
      <c r="T634" s="21">
        <v>106.13872000000001</v>
      </c>
      <c r="U634" s="14">
        <v>106.13872000000001</v>
      </c>
    </row>
    <row r="635" spans="1:21" s="6" customFormat="1" ht="13.5" customHeight="1" x14ac:dyDescent="0.2">
      <c r="A635" s="16"/>
      <c r="B635" s="18" t="s">
        <v>2</v>
      </c>
      <c r="C635" s="21">
        <v>0</v>
      </c>
      <c r="D635" s="21">
        <v>0</v>
      </c>
      <c r="E635" s="21">
        <v>0</v>
      </c>
      <c r="F635" s="21">
        <v>0</v>
      </c>
      <c r="G635" s="21"/>
      <c r="H635" s="21">
        <v>0</v>
      </c>
      <c r="I635" s="21">
        <v>0</v>
      </c>
      <c r="J635" s="21">
        <v>0</v>
      </c>
      <c r="K635" s="27"/>
      <c r="L635" s="16"/>
      <c r="M635" s="18" t="s">
        <v>2</v>
      </c>
      <c r="N635" s="21">
        <v>0</v>
      </c>
      <c r="O635" s="21">
        <v>0</v>
      </c>
      <c r="P635" s="21">
        <v>0</v>
      </c>
      <c r="Q635" s="21">
        <v>0</v>
      </c>
      <c r="R635" s="21"/>
      <c r="S635" s="21">
        <v>0</v>
      </c>
      <c r="T635" s="21">
        <v>0</v>
      </c>
      <c r="U635" s="21">
        <v>0</v>
      </c>
    </row>
    <row r="636" spans="1:21" s="6" customFormat="1" ht="20.25" customHeight="1" x14ac:dyDescent="0.2">
      <c r="A636" s="16"/>
      <c r="B636" s="17" t="s">
        <v>87</v>
      </c>
      <c r="C636" s="20">
        <f>SUM(C637:C638)</f>
        <v>2281326</v>
      </c>
      <c r="D636" s="20">
        <f t="shared" ref="D636:J636" si="172">SUM(D637:D638)</f>
        <v>99363.046666666676</v>
      </c>
      <c r="E636" s="20">
        <f t="shared" si="172"/>
        <v>198726.09333333335</v>
      </c>
      <c r="F636" s="20">
        <f t="shared" si="172"/>
        <v>298089.14</v>
      </c>
      <c r="G636" s="20"/>
      <c r="H636" s="20">
        <f t="shared" si="172"/>
        <v>0</v>
      </c>
      <c r="I636" s="20">
        <f t="shared" si="172"/>
        <v>157229.31</v>
      </c>
      <c r="J636" s="20">
        <f t="shared" si="172"/>
        <v>298089.14</v>
      </c>
      <c r="K636" s="27"/>
      <c r="L636" s="16"/>
      <c r="M636" s="17" t="s">
        <v>87</v>
      </c>
      <c r="N636" s="20">
        <v>2281.326</v>
      </c>
      <c r="O636" s="20">
        <v>515.92100213333333</v>
      </c>
      <c r="P636" s="20">
        <v>733.75200426666675</v>
      </c>
      <c r="Q636" s="20">
        <v>951.58300640000004</v>
      </c>
      <c r="R636" s="20"/>
      <c r="S636" s="20">
        <v>451.71794</v>
      </c>
      <c r="T636" s="20">
        <v>639.07710999999995</v>
      </c>
      <c r="U636" s="20">
        <v>826.12106000000006</v>
      </c>
    </row>
    <row r="637" spans="1:21" s="6" customFormat="1" ht="13.5" customHeight="1" x14ac:dyDescent="0.2">
      <c r="A637" s="16"/>
      <c r="B637" s="18" t="s">
        <v>0</v>
      </c>
      <c r="C637" s="21">
        <v>2281326</v>
      </c>
      <c r="D637" s="21">
        <v>99363.046666666676</v>
      </c>
      <c r="E637" s="21">
        <v>198726.09333333335</v>
      </c>
      <c r="F637" s="21">
        <v>298089.14</v>
      </c>
      <c r="G637" s="21"/>
      <c r="H637" s="21">
        <v>0</v>
      </c>
      <c r="I637" s="21">
        <v>157229.31</v>
      </c>
      <c r="J637" s="21">
        <v>298089.14</v>
      </c>
      <c r="K637" s="48"/>
      <c r="L637" s="16"/>
      <c r="M637" s="18" t="s">
        <v>0</v>
      </c>
      <c r="N637" s="14">
        <v>2281.326</v>
      </c>
      <c r="O637" s="14">
        <v>515.92100213333333</v>
      </c>
      <c r="P637" s="14">
        <v>733.75200426666675</v>
      </c>
      <c r="Q637" s="14">
        <v>951.58300640000004</v>
      </c>
      <c r="R637" s="14"/>
      <c r="S637" s="14">
        <v>451.71794</v>
      </c>
      <c r="T637" s="14">
        <v>639.07710999999995</v>
      </c>
      <c r="U637" s="14">
        <v>826.12106000000006</v>
      </c>
    </row>
    <row r="638" spans="1:21" s="6" customFormat="1" ht="13.5" customHeight="1" x14ac:dyDescent="0.2">
      <c r="A638" s="16"/>
      <c r="B638" s="18" t="s">
        <v>2</v>
      </c>
      <c r="C638" s="21">
        <v>0</v>
      </c>
      <c r="D638" s="21">
        <v>0</v>
      </c>
      <c r="E638" s="21">
        <v>0</v>
      </c>
      <c r="F638" s="21">
        <v>0</v>
      </c>
      <c r="G638" s="21"/>
      <c r="H638" s="21">
        <v>0</v>
      </c>
      <c r="I638" s="21">
        <v>0</v>
      </c>
      <c r="J638" s="21">
        <v>0</v>
      </c>
      <c r="K638" s="27"/>
      <c r="L638" s="16"/>
      <c r="M638" s="18" t="s">
        <v>2</v>
      </c>
      <c r="N638" s="21">
        <v>0</v>
      </c>
      <c r="O638" s="21">
        <v>0</v>
      </c>
      <c r="P638" s="21">
        <v>0</v>
      </c>
      <c r="Q638" s="21">
        <v>0</v>
      </c>
      <c r="R638" s="21"/>
      <c r="S638" s="21">
        <v>0</v>
      </c>
      <c r="T638" s="21">
        <v>0</v>
      </c>
      <c r="U638" s="21">
        <v>0</v>
      </c>
    </row>
    <row r="639" spans="1:21" s="6" customFormat="1" ht="21" customHeight="1" x14ac:dyDescent="0.2">
      <c r="A639" s="16"/>
      <c r="B639" s="17" t="s">
        <v>37</v>
      </c>
      <c r="C639" s="20">
        <f>SUM(C640:C641)</f>
        <v>281748.09999999998</v>
      </c>
      <c r="D639" s="20">
        <f t="shared" ref="D639:J639" si="173">SUM(D640:D641)</f>
        <v>0</v>
      </c>
      <c r="E639" s="20">
        <f t="shared" si="173"/>
        <v>0</v>
      </c>
      <c r="F639" s="20">
        <f t="shared" si="173"/>
        <v>23741.97</v>
      </c>
      <c r="G639" s="20"/>
      <c r="H639" s="20">
        <f t="shared" si="173"/>
        <v>0</v>
      </c>
      <c r="I639" s="20">
        <f t="shared" si="173"/>
        <v>0</v>
      </c>
      <c r="J639" s="20">
        <f t="shared" si="173"/>
        <v>23741.97</v>
      </c>
      <c r="K639" s="27"/>
      <c r="L639" s="16"/>
      <c r="M639" s="17" t="s">
        <v>37</v>
      </c>
      <c r="N639" s="20">
        <v>281.74809999999997</v>
      </c>
      <c r="O639" s="20">
        <v>23.741970000000002</v>
      </c>
      <c r="P639" s="20">
        <v>23.741970000000002</v>
      </c>
      <c r="Q639" s="20">
        <v>104.97304000000001</v>
      </c>
      <c r="R639" s="20"/>
      <c r="S639" s="20">
        <v>23.741970000000002</v>
      </c>
      <c r="T639" s="20">
        <v>23.741970000000002</v>
      </c>
      <c r="U639" s="20">
        <v>104.97304000000001</v>
      </c>
    </row>
    <row r="640" spans="1:21" s="6" customFormat="1" ht="13.5" customHeight="1" x14ac:dyDescent="0.2">
      <c r="A640" s="16"/>
      <c r="B640" s="18" t="s">
        <v>0</v>
      </c>
      <c r="C640" s="21">
        <v>281748.09999999998</v>
      </c>
      <c r="D640" s="21">
        <v>0</v>
      </c>
      <c r="E640" s="21">
        <v>0</v>
      </c>
      <c r="F640" s="21">
        <v>23741.97</v>
      </c>
      <c r="G640" s="21"/>
      <c r="H640" s="21">
        <v>0</v>
      </c>
      <c r="I640" s="21">
        <v>0</v>
      </c>
      <c r="J640" s="21">
        <v>23741.97</v>
      </c>
      <c r="K640" s="27"/>
      <c r="L640" s="16"/>
      <c r="M640" s="18" t="s">
        <v>0</v>
      </c>
      <c r="N640" s="14">
        <v>281.74809999999997</v>
      </c>
      <c r="O640" s="21">
        <v>23.741970000000002</v>
      </c>
      <c r="P640" s="21">
        <v>23.741970000000002</v>
      </c>
      <c r="Q640" s="14">
        <v>104.97304000000001</v>
      </c>
      <c r="R640" s="14"/>
      <c r="S640" s="21">
        <v>23.741970000000002</v>
      </c>
      <c r="T640" s="21">
        <v>23.741970000000002</v>
      </c>
      <c r="U640" s="14">
        <v>104.97304000000001</v>
      </c>
    </row>
    <row r="641" spans="1:22" s="6" customFormat="1" ht="13.5" customHeight="1" x14ac:dyDescent="0.2">
      <c r="A641" s="16"/>
      <c r="B641" s="18" t="s">
        <v>2</v>
      </c>
      <c r="C641" s="21">
        <v>0</v>
      </c>
      <c r="D641" s="21">
        <v>0</v>
      </c>
      <c r="E641" s="21">
        <v>0</v>
      </c>
      <c r="F641" s="21">
        <v>0</v>
      </c>
      <c r="G641" s="21"/>
      <c r="H641" s="21">
        <v>0</v>
      </c>
      <c r="I641" s="21">
        <v>0</v>
      </c>
      <c r="J641" s="21">
        <v>0</v>
      </c>
      <c r="K641" s="27"/>
      <c r="L641" s="16"/>
      <c r="M641" s="18" t="s">
        <v>2</v>
      </c>
      <c r="N641" s="21">
        <v>0</v>
      </c>
      <c r="O641" s="21">
        <v>0</v>
      </c>
      <c r="P641" s="21">
        <v>0</v>
      </c>
      <c r="Q641" s="21">
        <v>0</v>
      </c>
      <c r="R641" s="21"/>
      <c r="S641" s="21">
        <v>0</v>
      </c>
      <c r="T641" s="21">
        <v>0</v>
      </c>
      <c r="U641" s="21">
        <v>0</v>
      </c>
    </row>
    <row r="642" spans="1:22" s="6" customFormat="1" ht="28.5" customHeight="1" x14ac:dyDescent="0.2">
      <c r="A642" s="16"/>
      <c r="B642" s="17" t="s">
        <v>70</v>
      </c>
      <c r="C642" s="20">
        <f>SUM(C643:C644)</f>
        <v>14723316.9176754</v>
      </c>
      <c r="D642" s="20">
        <f t="shared" ref="D642:J642" si="174">SUM(D643:D644)</f>
        <v>1197189.8499999999</v>
      </c>
      <c r="E642" s="20">
        <f t="shared" si="174"/>
        <v>2276703.14</v>
      </c>
      <c r="F642" s="20">
        <f t="shared" si="174"/>
        <v>3080912.9000000004</v>
      </c>
      <c r="G642" s="20">
        <f t="shared" si="174"/>
        <v>0</v>
      </c>
      <c r="H642" s="20">
        <f t="shared" si="174"/>
        <v>1197189.8499999999</v>
      </c>
      <c r="I642" s="20">
        <f t="shared" si="174"/>
        <v>2276703.14</v>
      </c>
      <c r="J642" s="20">
        <f t="shared" si="174"/>
        <v>3080912.9000000004</v>
      </c>
      <c r="K642" s="27"/>
      <c r="L642" s="16"/>
      <c r="M642" s="17" t="s">
        <v>70</v>
      </c>
      <c r="N642" s="20">
        <v>14751.531379999999</v>
      </c>
      <c r="O642" s="20">
        <v>14490.531379725398</v>
      </c>
      <c r="P642" s="20">
        <v>14490.531379725398</v>
      </c>
      <c r="Q642" s="20">
        <v>14490.531379725398</v>
      </c>
      <c r="R642" s="20"/>
      <c r="S642" s="20">
        <v>4129.4087900000004</v>
      </c>
      <c r="T642" s="20">
        <v>4845.2432199999994</v>
      </c>
      <c r="U642" s="20">
        <v>5498.882990000001</v>
      </c>
    </row>
    <row r="643" spans="1:22" s="6" customFormat="1" ht="13.5" customHeight="1" x14ac:dyDescent="0.2">
      <c r="A643" s="16"/>
      <c r="B643" s="18" t="s">
        <v>0</v>
      </c>
      <c r="C643" s="21">
        <v>14723316.9176754</v>
      </c>
      <c r="D643" s="21">
        <v>1197189.8499999999</v>
      </c>
      <c r="E643" s="21">
        <v>2276703.14</v>
      </c>
      <c r="F643" s="21">
        <v>3080912.9000000004</v>
      </c>
      <c r="G643" s="21"/>
      <c r="H643" s="21">
        <v>1197189.8499999999</v>
      </c>
      <c r="I643" s="21">
        <v>2276703.14</v>
      </c>
      <c r="J643" s="21">
        <v>3080912.9000000004</v>
      </c>
      <c r="K643" s="27"/>
      <c r="L643" s="16"/>
      <c r="M643" s="18" t="s">
        <v>0</v>
      </c>
      <c r="N643" s="14">
        <v>14751.531379999999</v>
      </c>
      <c r="O643" s="14">
        <v>14490.531379725398</v>
      </c>
      <c r="P643" s="14">
        <v>14490.531379725398</v>
      </c>
      <c r="Q643" s="14">
        <v>14490.531379725398</v>
      </c>
      <c r="R643" s="14"/>
      <c r="S643" s="14">
        <v>4129.4087900000004</v>
      </c>
      <c r="T643" s="14">
        <v>4845.2432199999994</v>
      </c>
      <c r="U643" s="14">
        <v>5498.882990000001</v>
      </c>
    </row>
    <row r="644" spans="1:22" s="6" customFormat="1" ht="13.5" customHeight="1" x14ac:dyDescent="0.2">
      <c r="A644" s="16"/>
      <c r="B644" s="18" t="s">
        <v>2</v>
      </c>
      <c r="C644" s="21">
        <v>0</v>
      </c>
      <c r="D644" s="21">
        <v>0</v>
      </c>
      <c r="E644" s="21">
        <v>0</v>
      </c>
      <c r="F644" s="21">
        <v>0</v>
      </c>
      <c r="G644" s="21"/>
      <c r="H644" s="21">
        <v>0</v>
      </c>
      <c r="I644" s="21">
        <v>0</v>
      </c>
      <c r="J644" s="21">
        <v>0</v>
      </c>
      <c r="K644" s="27"/>
      <c r="L644" s="16"/>
      <c r="M644" s="18" t="s">
        <v>2</v>
      </c>
      <c r="N644" s="21">
        <v>0</v>
      </c>
      <c r="O644" s="21">
        <v>0</v>
      </c>
      <c r="P644" s="21">
        <v>0</v>
      </c>
      <c r="Q644" s="21">
        <v>0</v>
      </c>
      <c r="R644" s="21"/>
      <c r="S644" s="21">
        <v>0</v>
      </c>
      <c r="T644" s="21">
        <v>0</v>
      </c>
      <c r="U644" s="21">
        <v>0</v>
      </c>
    </row>
    <row r="645" spans="1:22" s="6" customFormat="1" ht="28.5" customHeight="1" x14ac:dyDescent="0.2">
      <c r="A645" s="16"/>
      <c r="B645" s="17" t="s">
        <v>78</v>
      </c>
      <c r="C645" s="20">
        <f>SUM(C646:C647)</f>
        <v>81131.320000000007</v>
      </c>
      <c r="D645" s="20">
        <f t="shared" ref="D645:J645" si="175">SUM(D646:D647)</f>
        <v>0</v>
      </c>
      <c r="E645" s="20">
        <f t="shared" si="175"/>
        <v>0</v>
      </c>
      <c r="F645" s="20">
        <f t="shared" si="175"/>
        <v>32452.53</v>
      </c>
      <c r="G645" s="20">
        <f t="shared" si="175"/>
        <v>0</v>
      </c>
      <c r="H645" s="20">
        <f t="shared" si="175"/>
        <v>0</v>
      </c>
      <c r="I645" s="20">
        <f t="shared" si="175"/>
        <v>0</v>
      </c>
      <c r="J645" s="20">
        <f t="shared" si="175"/>
        <v>32452.53</v>
      </c>
      <c r="K645" s="27"/>
      <c r="L645" s="16"/>
      <c r="M645" s="17" t="s">
        <v>78</v>
      </c>
      <c r="N645" s="20">
        <v>81.131320000000002</v>
      </c>
      <c r="O645" s="20">
        <v>32.452529999999996</v>
      </c>
      <c r="P645" s="20">
        <v>32.452529999999996</v>
      </c>
      <c r="Q645" s="20">
        <v>64.905059999999992</v>
      </c>
      <c r="R645" s="20"/>
      <c r="S645" s="20">
        <v>32.452529999999996</v>
      </c>
      <c r="T645" s="20">
        <v>32.452529999999996</v>
      </c>
      <c r="U645" s="20">
        <v>64.905059999999992</v>
      </c>
    </row>
    <row r="646" spans="1:22" s="6" customFormat="1" ht="13.5" customHeight="1" x14ac:dyDescent="0.2">
      <c r="A646" s="16"/>
      <c r="B646" s="18" t="s">
        <v>0</v>
      </c>
      <c r="C646" s="21">
        <v>81131.320000000007</v>
      </c>
      <c r="D646" s="21">
        <v>0</v>
      </c>
      <c r="E646" s="21">
        <v>0</v>
      </c>
      <c r="F646" s="21">
        <v>32452.53</v>
      </c>
      <c r="G646" s="21"/>
      <c r="H646" s="21">
        <v>0</v>
      </c>
      <c r="I646" s="21">
        <v>0</v>
      </c>
      <c r="J646" s="21">
        <v>32452.53</v>
      </c>
      <c r="K646" s="27"/>
      <c r="L646" s="16"/>
      <c r="M646" s="18" t="s">
        <v>0</v>
      </c>
      <c r="N646" s="14">
        <v>81.131320000000002</v>
      </c>
      <c r="O646" s="21">
        <v>32.452529999999996</v>
      </c>
      <c r="P646" s="21">
        <v>32.452529999999996</v>
      </c>
      <c r="Q646" s="14">
        <v>64.905059999999992</v>
      </c>
      <c r="R646" s="14"/>
      <c r="S646" s="21">
        <v>32.452529999999996</v>
      </c>
      <c r="T646" s="21">
        <v>32.452529999999996</v>
      </c>
      <c r="U646" s="14">
        <v>64.905059999999992</v>
      </c>
    </row>
    <row r="647" spans="1:22" s="6" customFormat="1" ht="13.5" customHeight="1" x14ac:dyDescent="0.2">
      <c r="A647" s="16"/>
      <c r="B647" s="18" t="s">
        <v>2</v>
      </c>
      <c r="C647" s="21">
        <v>0</v>
      </c>
      <c r="D647" s="21">
        <v>0</v>
      </c>
      <c r="E647" s="21">
        <v>0</v>
      </c>
      <c r="F647" s="21">
        <v>0</v>
      </c>
      <c r="G647" s="21"/>
      <c r="H647" s="21">
        <v>0</v>
      </c>
      <c r="I647" s="21">
        <v>0</v>
      </c>
      <c r="J647" s="21">
        <v>0</v>
      </c>
      <c r="K647" s="27"/>
      <c r="L647" s="16"/>
      <c r="M647" s="18" t="s">
        <v>2</v>
      </c>
      <c r="N647" s="21">
        <v>0</v>
      </c>
      <c r="O647" s="21">
        <v>0</v>
      </c>
      <c r="P647" s="21">
        <v>0</v>
      </c>
      <c r="Q647" s="21">
        <v>0</v>
      </c>
      <c r="R647" s="21"/>
      <c r="S647" s="21">
        <v>0</v>
      </c>
      <c r="T647" s="21">
        <v>0</v>
      </c>
      <c r="U647" s="21">
        <v>0</v>
      </c>
    </row>
    <row r="648" spans="1:22" s="6" customFormat="1" ht="21" customHeight="1" x14ac:dyDescent="0.2">
      <c r="A648" s="16"/>
      <c r="B648" s="17" t="s">
        <v>108</v>
      </c>
      <c r="C648" s="20">
        <f>SUM(C649:C650)</f>
        <v>6372124.5199999996</v>
      </c>
      <c r="D648" s="20">
        <f t="shared" ref="D648:J648" si="176">SUM(D649:D650)</f>
        <v>531010.37666666671</v>
      </c>
      <c r="E648" s="20">
        <f t="shared" si="176"/>
        <v>1062020.7666666666</v>
      </c>
      <c r="F648" s="20">
        <f t="shared" si="176"/>
        <v>1593031.1566666667</v>
      </c>
      <c r="G648" s="20">
        <f t="shared" si="176"/>
        <v>0</v>
      </c>
      <c r="H648" s="20">
        <f t="shared" si="176"/>
        <v>0</v>
      </c>
      <c r="I648" s="20">
        <f t="shared" si="176"/>
        <v>389448.72</v>
      </c>
      <c r="J648" s="20">
        <f t="shared" si="176"/>
        <v>552110.67999999993</v>
      </c>
      <c r="K648" s="27"/>
      <c r="L648" s="16"/>
      <c r="M648" s="17" t="s">
        <v>108</v>
      </c>
      <c r="N648" s="20">
        <v>6372.1245199999994</v>
      </c>
      <c r="O648" s="20">
        <v>2124.0415200000002</v>
      </c>
      <c r="P648" s="20">
        <v>2655.0518900000002</v>
      </c>
      <c r="Q648" s="20">
        <v>3186.0622600000006</v>
      </c>
      <c r="R648" s="20"/>
      <c r="S648" s="20">
        <v>1300.2534800000001</v>
      </c>
      <c r="T648" s="20">
        <v>1792.0997</v>
      </c>
      <c r="U648" s="20">
        <v>2187.51937</v>
      </c>
    </row>
    <row r="649" spans="1:22" s="6" customFormat="1" ht="13.5" customHeight="1" x14ac:dyDescent="0.2">
      <c r="A649" s="16"/>
      <c r="B649" s="18" t="s">
        <v>0</v>
      </c>
      <c r="C649" s="51">
        <v>6372124.5199999996</v>
      </c>
      <c r="D649" s="51">
        <v>531010.37666666671</v>
      </c>
      <c r="E649" s="51">
        <v>1062020.7666666666</v>
      </c>
      <c r="F649" s="51">
        <v>1593031.1566666667</v>
      </c>
      <c r="G649" s="51"/>
      <c r="H649" s="51">
        <v>0</v>
      </c>
      <c r="I649" s="51">
        <v>389448.72</v>
      </c>
      <c r="J649" s="51">
        <v>552110.67999999993</v>
      </c>
      <c r="K649" s="48"/>
      <c r="L649" s="16"/>
      <c r="M649" s="18" t="s">
        <v>0</v>
      </c>
      <c r="N649" s="14">
        <v>6372.1245199999994</v>
      </c>
      <c r="O649" s="21">
        <v>2124.0415200000002</v>
      </c>
      <c r="P649" s="14">
        <v>2655.0518900000002</v>
      </c>
      <c r="Q649" s="14">
        <v>3186.0622600000006</v>
      </c>
      <c r="R649" s="14"/>
      <c r="S649" s="14">
        <v>1300.2534800000001</v>
      </c>
      <c r="T649" s="14">
        <v>1792.0997</v>
      </c>
      <c r="U649" s="14">
        <v>2187.51937</v>
      </c>
      <c r="V649" s="18" t="s">
        <v>285</v>
      </c>
    </row>
    <row r="650" spans="1:22" s="6" customFormat="1" ht="13.5" customHeight="1" x14ac:dyDescent="0.2">
      <c r="A650" s="16"/>
      <c r="B650" s="18" t="s">
        <v>2</v>
      </c>
      <c r="C650" s="21">
        <v>0</v>
      </c>
      <c r="D650" s="21">
        <v>0</v>
      </c>
      <c r="E650" s="21">
        <v>0</v>
      </c>
      <c r="F650" s="21">
        <v>0</v>
      </c>
      <c r="G650" s="21"/>
      <c r="H650" s="21">
        <v>0</v>
      </c>
      <c r="I650" s="21">
        <v>0</v>
      </c>
      <c r="J650" s="21">
        <v>0</v>
      </c>
      <c r="K650" s="27"/>
      <c r="L650" s="16"/>
      <c r="M650" s="18" t="s">
        <v>2</v>
      </c>
      <c r="N650" s="21">
        <v>0</v>
      </c>
      <c r="O650" s="21">
        <v>0</v>
      </c>
      <c r="P650" s="21">
        <v>0</v>
      </c>
      <c r="Q650" s="21">
        <v>0</v>
      </c>
      <c r="R650" s="21"/>
      <c r="S650" s="21">
        <v>0</v>
      </c>
      <c r="T650" s="21">
        <v>0</v>
      </c>
      <c r="U650" s="21">
        <v>0</v>
      </c>
    </row>
    <row r="651" spans="1:22" s="6" customFormat="1" ht="21" customHeight="1" x14ac:dyDescent="0.2">
      <c r="A651" s="16"/>
      <c r="B651" s="17" t="s">
        <v>39</v>
      </c>
      <c r="C651" s="20">
        <f>SUM(C652:C653)</f>
        <v>2676821.5499999998</v>
      </c>
      <c r="D651" s="20">
        <f t="shared" ref="D651:J651" si="177">SUM(D652:D653)</f>
        <v>347063.03</v>
      </c>
      <c r="E651" s="20">
        <f t="shared" si="177"/>
        <v>694126.06</v>
      </c>
      <c r="F651" s="20">
        <f t="shared" si="177"/>
        <v>1041189.0900000001</v>
      </c>
      <c r="G651" s="20">
        <f t="shared" si="177"/>
        <v>0</v>
      </c>
      <c r="H651" s="20">
        <f t="shared" si="177"/>
        <v>347063.03</v>
      </c>
      <c r="I651" s="20">
        <f t="shared" si="177"/>
        <v>478375.22000000003</v>
      </c>
      <c r="J651" s="20">
        <f t="shared" si="177"/>
        <v>625057.41</v>
      </c>
      <c r="K651" s="27"/>
      <c r="L651" s="16"/>
      <c r="M651" s="17" t="s">
        <v>39</v>
      </c>
      <c r="N651" s="20">
        <v>4388.6044599999996</v>
      </c>
      <c r="O651" s="20">
        <v>1477.7913600000002</v>
      </c>
      <c r="P651" s="20">
        <v>1824.85439</v>
      </c>
      <c r="Q651" s="20">
        <v>2261.4566600000003</v>
      </c>
      <c r="R651" s="20"/>
      <c r="S651" s="20">
        <v>1262.04052</v>
      </c>
      <c r="T651" s="20">
        <v>1824.85439</v>
      </c>
      <c r="U651" s="20">
        <v>2045.7058200000001</v>
      </c>
    </row>
    <row r="652" spans="1:22" s="6" customFormat="1" ht="13.5" customHeight="1" x14ac:dyDescent="0.2">
      <c r="A652" s="16"/>
      <c r="B652" s="18" t="s">
        <v>0</v>
      </c>
      <c r="C652" s="21">
        <v>2676821.5499999998</v>
      </c>
      <c r="D652" s="21">
        <v>347063.03</v>
      </c>
      <c r="E652" s="21">
        <v>694126.06</v>
      </c>
      <c r="F652" s="21">
        <v>1041189.0900000001</v>
      </c>
      <c r="G652" s="21"/>
      <c r="H652" s="21">
        <v>347063.03</v>
      </c>
      <c r="I652" s="21">
        <v>478375.22000000003</v>
      </c>
      <c r="J652" s="21">
        <v>625057.41</v>
      </c>
      <c r="K652" s="27"/>
      <c r="L652" s="16"/>
      <c r="M652" s="18" t="s">
        <v>0</v>
      </c>
      <c r="N652" s="14">
        <v>4388.6044599999996</v>
      </c>
      <c r="O652" s="14">
        <v>1477.7913600000002</v>
      </c>
      <c r="P652" s="14">
        <v>1824.85439</v>
      </c>
      <c r="Q652" s="14">
        <v>2261.4566600000003</v>
      </c>
      <c r="R652" s="14"/>
      <c r="S652" s="14">
        <v>1262.04052</v>
      </c>
      <c r="T652" s="14">
        <v>1824.85439</v>
      </c>
      <c r="U652" s="14">
        <v>2045.7058200000001</v>
      </c>
    </row>
    <row r="653" spans="1:22" s="6" customFormat="1" ht="13.5" customHeight="1" x14ac:dyDescent="0.2">
      <c r="A653" s="16"/>
      <c r="B653" s="18" t="s">
        <v>2</v>
      </c>
      <c r="C653" s="21">
        <v>0</v>
      </c>
      <c r="D653" s="21">
        <v>0</v>
      </c>
      <c r="E653" s="21">
        <v>0</v>
      </c>
      <c r="F653" s="21">
        <v>0</v>
      </c>
      <c r="G653" s="21"/>
      <c r="H653" s="21">
        <v>0</v>
      </c>
      <c r="I653" s="21">
        <v>0</v>
      </c>
      <c r="J653" s="21">
        <v>0</v>
      </c>
      <c r="K653" s="27"/>
      <c r="L653" s="16"/>
      <c r="M653" s="18" t="s">
        <v>2</v>
      </c>
      <c r="N653" s="21">
        <v>0</v>
      </c>
      <c r="O653" s="21">
        <v>0</v>
      </c>
      <c r="P653" s="21">
        <v>0</v>
      </c>
      <c r="Q653" s="21">
        <v>0</v>
      </c>
      <c r="R653" s="21"/>
      <c r="S653" s="21">
        <v>0</v>
      </c>
      <c r="T653" s="21">
        <v>0</v>
      </c>
      <c r="U653" s="21">
        <v>0</v>
      </c>
    </row>
    <row r="654" spans="1:22" s="6" customFormat="1" ht="21.75" customHeight="1" x14ac:dyDescent="0.2">
      <c r="A654" s="16"/>
      <c r="B654" s="17" t="s">
        <v>96</v>
      </c>
      <c r="C654" s="20">
        <f>SUM(C655:C656)</f>
        <v>167688.45000000001</v>
      </c>
      <c r="D654" s="20">
        <f t="shared" ref="D654:J654" si="178">SUM(D655:D656)</f>
        <v>0</v>
      </c>
      <c r="E654" s="20">
        <f t="shared" si="178"/>
        <v>0</v>
      </c>
      <c r="F654" s="20">
        <f t="shared" si="178"/>
        <v>38923.1</v>
      </c>
      <c r="G654" s="20">
        <f t="shared" si="178"/>
        <v>0</v>
      </c>
      <c r="H654" s="20">
        <f t="shared" si="178"/>
        <v>0</v>
      </c>
      <c r="I654" s="20">
        <f t="shared" si="178"/>
        <v>0</v>
      </c>
      <c r="J654" s="20">
        <f t="shared" si="178"/>
        <v>38923.1</v>
      </c>
      <c r="K654" s="27"/>
      <c r="L654" s="16"/>
      <c r="M654" s="17" t="s">
        <v>96</v>
      </c>
      <c r="N654" s="20">
        <v>5067.4492300000002</v>
      </c>
      <c r="O654" s="20">
        <v>560.70772999999997</v>
      </c>
      <c r="P654" s="20">
        <v>651.83189000000004</v>
      </c>
      <c r="Q654" s="20">
        <v>774.41365000000008</v>
      </c>
      <c r="R654" s="20"/>
      <c r="S654" s="20">
        <v>38.923099999999998</v>
      </c>
      <c r="T654" s="20">
        <v>38.923099999999998</v>
      </c>
      <c r="U654" s="20">
        <v>148.22689000000003</v>
      </c>
    </row>
    <row r="655" spans="1:22" s="6" customFormat="1" ht="13.5" customHeight="1" x14ac:dyDescent="0.2">
      <c r="A655" s="16"/>
      <c r="B655" s="18" t="s">
        <v>0</v>
      </c>
      <c r="C655" s="21">
        <v>167688.45000000001</v>
      </c>
      <c r="D655" s="21">
        <v>0</v>
      </c>
      <c r="E655" s="21">
        <v>0</v>
      </c>
      <c r="F655" s="21">
        <v>38923.1</v>
      </c>
      <c r="G655" s="21"/>
      <c r="H655" s="21">
        <v>0</v>
      </c>
      <c r="I655" s="21">
        <v>0</v>
      </c>
      <c r="J655" s="21">
        <v>38923.1</v>
      </c>
      <c r="K655" s="27"/>
      <c r="L655" s="16"/>
      <c r="M655" s="18" t="s">
        <v>0</v>
      </c>
      <c r="N655" s="14">
        <v>5067.4492300000002</v>
      </c>
      <c r="O655" s="14">
        <v>560.70772999999997</v>
      </c>
      <c r="P655" s="14">
        <v>651.83189000000004</v>
      </c>
      <c r="Q655" s="14">
        <v>774.41365000000008</v>
      </c>
      <c r="R655" s="14"/>
      <c r="S655" s="21">
        <v>38.923099999999998</v>
      </c>
      <c r="T655" s="21">
        <v>38.923099999999998</v>
      </c>
      <c r="U655" s="14">
        <v>148.22689000000003</v>
      </c>
    </row>
    <row r="656" spans="1:22" s="6" customFormat="1" ht="17.25" customHeight="1" x14ac:dyDescent="0.2">
      <c r="A656" s="16"/>
      <c r="B656" s="18" t="s">
        <v>2</v>
      </c>
      <c r="C656" s="21">
        <v>0</v>
      </c>
      <c r="D656" s="21">
        <v>0</v>
      </c>
      <c r="E656" s="21">
        <v>0</v>
      </c>
      <c r="F656" s="21">
        <v>0</v>
      </c>
      <c r="G656" s="21"/>
      <c r="H656" s="21">
        <v>0</v>
      </c>
      <c r="I656" s="21">
        <v>0</v>
      </c>
      <c r="J656" s="21">
        <v>0</v>
      </c>
      <c r="K656" s="27"/>
      <c r="L656" s="16"/>
      <c r="M656" s="18" t="s">
        <v>2</v>
      </c>
      <c r="N656" s="21">
        <v>0</v>
      </c>
      <c r="O656" s="21">
        <v>0</v>
      </c>
      <c r="P656" s="21">
        <v>0</v>
      </c>
      <c r="Q656" s="21">
        <v>0</v>
      </c>
      <c r="R656" s="21"/>
      <c r="S656" s="21">
        <v>0</v>
      </c>
      <c r="T656" s="21">
        <v>0</v>
      </c>
      <c r="U656" s="21">
        <v>0</v>
      </c>
    </row>
    <row r="657" spans="1:68" s="6" customFormat="1" ht="15.75" customHeight="1" x14ac:dyDescent="0.2">
      <c r="A657" s="16"/>
      <c r="B657" s="17" t="s">
        <v>97</v>
      </c>
      <c r="C657" s="20">
        <f>SUM(C658:C659)</f>
        <v>3442565</v>
      </c>
      <c r="D657" s="20">
        <f t="shared" ref="D657:J657" si="179">SUM(D658:D659)</f>
        <v>246711</v>
      </c>
      <c r="E657" s="20">
        <f t="shared" si="179"/>
        <v>494757</v>
      </c>
      <c r="F657" s="20">
        <f t="shared" si="179"/>
        <v>1035198</v>
      </c>
      <c r="G657" s="20">
        <f t="shared" si="179"/>
        <v>0</v>
      </c>
      <c r="H657" s="20">
        <f t="shared" si="179"/>
        <v>43314.28</v>
      </c>
      <c r="I657" s="20">
        <f t="shared" si="179"/>
        <v>267156.78999999998</v>
      </c>
      <c r="J657" s="20">
        <f t="shared" si="179"/>
        <v>267156.78999999998</v>
      </c>
      <c r="K657" s="27"/>
      <c r="L657" s="16"/>
      <c r="M657" s="17" t="s">
        <v>97</v>
      </c>
      <c r="N657" s="20">
        <v>3441.3649999999998</v>
      </c>
      <c r="O657" s="20">
        <v>1281.989</v>
      </c>
      <c r="P657" s="20">
        <v>1529.4839999999999</v>
      </c>
      <c r="Q657" s="20">
        <v>1957.489</v>
      </c>
      <c r="R657" s="20"/>
      <c r="S657" s="20">
        <v>572.22271000000001</v>
      </c>
      <c r="T657" s="20">
        <v>839.63560000000007</v>
      </c>
      <c r="U657" s="20">
        <v>1103.6392599999999</v>
      </c>
    </row>
    <row r="658" spans="1:68" s="25" customFormat="1" ht="15.75" customHeight="1" x14ac:dyDescent="0.2">
      <c r="A658" s="16"/>
      <c r="B658" s="18" t="s">
        <v>0</v>
      </c>
      <c r="C658" s="21">
        <v>3442565</v>
      </c>
      <c r="D658" s="21">
        <v>246711</v>
      </c>
      <c r="E658" s="21">
        <v>494757</v>
      </c>
      <c r="F658" s="21">
        <v>1035198</v>
      </c>
      <c r="G658" s="21"/>
      <c r="H658" s="21">
        <v>43314.28</v>
      </c>
      <c r="I658" s="21">
        <v>267156.78999999998</v>
      </c>
      <c r="J658" s="21">
        <v>267156.78999999998</v>
      </c>
      <c r="K658" s="27"/>
      <c r="L658" s="16"/>
      <c r="M658" s="18" t="s">
        <v>0</v>
      </c>
      <c r="N658" s="14">
        <v>3441.3649999999998</v>
      </c>
      <c r="O658" s="14">
        <v>1281.989</v>
      </c>
      <c r="P658" s="21">
        <v>1529.4839999999999</v>
      </c>
      <c r="Q658" s="21">
        <v>1957.489</v>
      </c>
      <c r="R658" s="14"/>
      <c r="S658" s="14">
        <v>572.22271000000001</v>
      </c>
      <c r="T658" s="14">
        <v>839.63560000000007</v>
      </c>
      <c r="U658" s="14">
        <v>1103.6392599999999</v>
      </c>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row>
    <row r="659" spans="1:68" s="25" customFormat="1" ht="15.75" customHeight="1" x14ac:dyDescent="0.2">
      <c r="A659" s="16"/>
      <c r="B659" s="18" t="s">
        <v>2</v>
      </c>
      <c r="C659" s="21">
        <v>0</v>
      </c>
      <c r="D659" s="21">
        <v>0</v>
      </c>
      <c r="E659" s="21">
        <v>0</v>
      </c>
      <c r="F659" s="21">
        <v>0</v>
      </c>
      <c r="G659" s="21"/>
      <c r="H659" s="21">
        <v>0</v>
      </c>
      <c r="I659" s="21">
        <v>0</v>
      </c>
      <c r="J659" s="21">
        <v>0</v>
      </c>
      <c r="K659" s="27"/>
      <c r="L659" s="16"/>
      <c r="M659" s="18" t="s">
        <v>2</v>
      </c>
      <c r="N659" s="21">
        <v>0</v>
      </c>
      <c r="O659" s="21">
        <v>0</v>
      </c>
      <c r="P659" s="21">
        <v>0</v>
      </c>
      <c r="Q659" s="21">
        <v>0</v>
      </c>
      <c r="R659" s="21"/>
      <c r="S659" s="21">
        <v>0</v>
      </c>
      <c r="T659" s="21">
        <v>0</v>
      </c>
      <c r="U659" s="21">
        <v>0</v>
      </c>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row>
    <row r="660" spans="1:68" s="25" customFormat="1" ht="21" customHeight="1" x14ac:dyDescent="0.2">
      <c r="A660" s="16"/>
      <c r="B660" s="17" t="s">
        <v>107</v>
      </c>
      <c r="C660" s="20">
        <f>SUM(C661:C662)</f>
        <v>44999500</v>
      </c>
      <c r="D660" s="20">
        <f t="shared" ref="D660:J660" si="180">SUM(D661:D662)</f>
        <v>4966700</v>
      </c>
      <c r="E660" s="20">
        <f t="shared" si="180"/>
        <v>9933400</v>
      </c>
      <c r="F660" s="20">
        <f t="shared" si="180"/>
        <v>14883100</v>
      </c>
      <c r="G660" s="20">
        <f t="shared" si="180"/>
        <v>0</v>
      </c>
      <c r="H660" s="20">
        <f t="shared" si="180"/>
        <v>6238500</v>
      </c>
      <c r="I660" s="20">
        <f t="shared" si="180"/>
        <v>10523000</v>
      </c>
      <c r="J660" s="20">
        <f t="shared" si="180"/>
        <v>14510500</v>
      </c>
      <c r="K660" s="27"/>
      <c r="L660" s="16"/>
      <c r="M660" s="17" t="s">
        <v>107</v>
      </c>
      <c r="N660" s="20">
        <v>44999.5</v>
      </c>
      <c r="O660" s="20">
        <v>20098.7</v>
      </c>
      <c r="P660" s="20">
        <v>22658.7</v>
      </c>
      <c r="Q660" s="20">
        <v>25218.7</v>
      </c>
      <c r="R660" s="20"/>
      <c r="S660" s="20">
        <v>19805.5</v>
      </c>
      <c r="T660" s="20">
        <v>22305.5</v>
      </c>
      <c r="U660" s="20">
        <v>24905.5</v>
      </c>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row>
    <row r="661" spans="1:68" s="25" customFormat="1" ht="13.5" customHeight="1" x14ac:dyDescent="0.2">
      <c r="A661" s="16"/>
      <c r="B661" s="18" t="s">
        <v>0</v>
      </c>
      <c r="C661" s="21">
        <v>44999500</v>
      </c>
      <c r="D661" s="21">
        <v>4966700</v>
      </c>
      <c r="E661" s="21">
        <v>9933400</v>
      </c>
      <c r="F661" s="21">
        <v>14883100</v>
      </c>
      <c r="G661" s="21"/>
      <c r="H661" s="21">
        <v>6238500</v>
      </c>
      <c r="I661" s="21">
        <v>10523000</v>
      </c>
      <c r="J661" s="21">
        <v>14510500</v>
      </c>
      <c r="K661" s="48"/>
      <c r="L661" s="16"/>
      <c r="M661" s="18" t="s">
        <v>0</v>
      </c>
      <c r="N661" s="14">
        <v>44999.5</v>
      </c>
      <c r="O661" s="14">
        <v>20098.7</v>
      </c>
      <c r="P661" s="14">
        <v>22658.7</v>
      </c>
      <c r="Q661" s="14">
        <v>25218.7</v>
      </c>
      <c r="R661" s="14"/>
      <c r="S661" s="14">
        <v>19805.5</v>
      </c>
      <c r="T661" s="14">
        <v>22305.5</v>
      </c>
      <c r="U661" s="14">
        <v>24905.5</v>
      </c>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row>
    <row r="662" spans="1:68" s="25" customFormat="1" ht="13.5" customHeight="1" x14ac:dyDescent="0.2">
      <c r="A662" s="16"/>
      <c r="B662" s="18" t="s">
        <v>2</v>
      </c>
      <c r="C662" s="21">
        <v>0</v>
      </c>
      <c r="D662" s="21">
        <v>0</v>
      </c>
      <c r="E662" s="21">
        <v>0</v>
      </c>
      <c r="F662" s="21">
        <v>0</v>
      </c>
      <c r="G662" s="21"/>
      <c r="H662" s="21">
        <v>0</v>
      </c>
      <c r="I662" s="21">
        <v>0</v>
      </c>
      <c r="J662" s="21">
        <v>0</v>
      </c>
      <c r="K662" s="27"/>
      <c r="L662" s="16"/>
      <c r="M662" s="18" t="s">
        <v>2</v>
      </c>
      <c r="N662" s="21">
        <v>0</v>
      </c>
      <c r="O662" s="21">
        <v>0</v>
      </c>
      <c r="P662" s="21">
        <v>0</v>
      </c>
      <c r="Q662" s="21">
        <v>0</v>
      </c>
      <c r="R662" s="21"/>
      <c r="S662" s="21">
        <v>0</v>
      </c>
      <c r="T662" s="21">
        <v>0</v>
      </c>
      <c r="U662" s="21">
        <v>0</v>
      </c>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row>
    <row r="663" spans="1:68" s="25" customFormat="1" ht="27.75" customHeight="1" x14ac:dyDescent="0.2">
      <c r="A663" s="16"/>
      <c r="B663" s="17" t="s">
        <v>38</v>
      </c>
      <c r="C663" s="20">
        <f>SUM(C664:C665)</f>
        <v>41270165</v>
      </c>
      <c r="D663" s="20">
        <f t="shared" ref="D663:J663" si="181">SUM(D664:D665)</f>
        <v>2827700.0900000003</v>
      </c>
      <c r="E663" s="20">
        <f t="shared" si="181"/>
        <v>5041075.26</v>
      </c>
      <c r="F663" s="20">
        <f t="shared" si="181"/>
        <v>10133683.979999999</v>
      </c>
      <c r="G663" s="20">
        <f t="shared" si="181"/>
        <v>0</v>
      </c>
      <c r="H663" s="20">
        <f t="shared" si="181"/>
        <v>51200.959999999999</v>
      </c>
      <c r="I663" s="20">
        <f t="shared" si="181"/>
        <v>1973153.8399999999</v>
      </c>
      <c r="J663" s="20">
        <f t="shared" si="181"/>
        <v>3124401.08</v>
      </c>
      <c r="K663" s="27"/>
      <c r="L663" s="16"/>
      <c r="M663" s="17" t="s">
        <v>38</v>
      </c>
      <c r="N663" s="20">
        <v>43098.145909999999</v>
      </c>
      <c r="O663" s="20">
        <v>16732.590759999999</v>
      </c>
      <c r="P663" s="20">
        <v>18945.964759999999</v>
      </c>
      <c r="Q663" s="20">
        <v>26543.980210000002</v>
      </c>
      <c r="R663" s="20"/>
      <c r="S663" s="20">
        <v>11472.988599999999</v>
      </c>
      <c r="T663" s="20">
        <v>12839.2996</v>
      </c>
      <c r="U663" s="20">
        <v>19206.186600000001</v>
      </c>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row>
    <row r="664" spans="1:68" s="6" customFormat="1" ht="13.5" customHeight="1" x14ac:dyDescent="0.2">
      <c r="A664" s="16"/>
      <c r="B664" s="18" t="s">
        <v>0</v>
      </c>
      <c r="C664" s="21">
        <v>27583282.959999997</v>
      </c>
      <c r="D664" s="21">
        <v>2827700.0900000003</v>
      </c>
      <c r="E664" s="21">
        <v>5041075.26</v>
      </c>
      <c r="F664" s="21">
        <v>8781929.8999999985</v>
      </c>
      <c r="G664" s="21"/>
      <c r="H664" s="21">
        <v>51200.959999999999</v>
      </c>
      <c r="I664" s="21">
        <v>1973153.8399999999</v>
      </c>
      <c r="J664" s="21">
        <v>3124401.08</v>
      </c>
      <c r="K664" s="27"/>
      <c r="L664" s="16"/>
      <c r="M664" s="18" t="s">
        <v>0</v>
      </c>
      <c r="N664" s="14">
        <v>29411.263869999999</v>
      </c>
      <c r="O664" s="14">
        <v>10995.30276</v>
      </c>
      <c r="P664" s="14">
        <v>13208.67676</v>
      </c>
      <c r="Q664" s="14">
        <v>15811.8609</v>
      </c>
      <c r="R664" s="14"/>
      <c r="S664" s="14">
        <v>6018.1915999999992</v>
      </c>
      <c r="T664" s="14">
        <v>7384.5025999999998</v>
      </c>
      <c r="U664" s="14">
        <v>8879.4835999999996</v>
      </c>
    </row>
    <row r="665" spans="1:68" s="6" customFormat="1" ht="13.5" customHeight="1" x14ac:dyDescent="0.2">
      <c r="A665" s="16"/>
      <c r="B665" s="18" t="s">
        <v>2</v>
      </c>
      <c r="C665" s="21">
        <v>13686882.040000001</v>
      </c>
      <c r="D665" s="21">
        <v>0</v>
      </c>
      <c r="E665" s="21">
        <v>0</v>
      </c>
      <c r="F665" s="21">
        <v>1351754.08</v>
      </c>
      <c r="G665" s="21"/>
      <c r="H665" s="21">
        <v>0</v>
      </c>
      <c r="I665" s="21">
        <v>0</v>
      </c>
      <c r="J665" s="21">
        <v>0</v>
      </c>
      <c r="K665" s="48"/>
      <c r="L665" s="16"/>
      <c r="M665" s="18" t="s">
        <v>2</v>
      </c>
      <c r="N665" s="14">
        <v>13686.88204</v>
      </c>
      <c r="O665" s="14">
        <v>5737.2879999999996</v>
      </c>
      <c r="P665" s="14">
        <v>5737.2879999999996</v>
      </c>
      <c r="Q665" s="14">
        <v>10732.119309999998</v>
      </c>
      <c r="R665" s="14"/>
      <c r="S665" s="14">
        <v>5454.7969999999996</v>
      </c>
      <c r="T665" s="14">
        <v>5454.7969999999996</v>
      </c>
      <c r="U665" s="14">
        <v>10326.703</v>
      </c>
    </row>
    <row r="666" spans="1:68" s="6" customFormat="1" ht="13.5" customHeight="1" x14ac:dyDescent="0.2">
      <c r="A666" s="16"/>
      <c r="B666" s="17" t="s">
        <v>238</v>
      </c>
      <c r="C666" s="20">
        <f>SUM(C667:C668)</f>
        <v>117121.72</v>
      </c>
      <c r="D666" s="20">
        <f t="shared" ref="D666:J666" si="182">SUM(D667:D668)</f>
        <v>0</v>
      </c>
      <c r="E666" s="20">
        <f t="shared" si="182"/>
        <v>0</v>
      </c>
      <c r="F666" s="20">
        <f t="shared" si="182"/>
        <v>46848.69</v>
      </c>
      <c r="G666" s="20">
        <f t="shared" si="182"/>
        <v>0</v>
      </c>
      <c r="H666" s="20">
        <f t="shared" si="182"/>
        <v>0</v>
      </c>
      <c r="I666" s="20">
        <f t="shared" si="182"/>
        <v>0</v>
      </c>
      <c r="J666" s="20">
        <f t="shared" si="182"/>
        <v>0</v>
      </c>
      <c r="K666" s="27"/>
      <c r="L666" s="16"/>
      <c r="M666" s="17" t="s">
        <v>238</v>
      </c>
      <c r="N666" s="20">
        <v>117.12172</v>
      </c>
      <c r="O666" s="20">
        <v>46.848690000000005</v>
      </c>
      <c r="P666" s="20">
        <v>46.848690000000005</v>
      </c>
      <c r="Q666" s="20">
        <v>93.69738000000001</v>
      </c>
      <c r="R666" s="20"/>
      <c r="S666" s="20">
        <v>46.848800000000004</v>
      </c>
      <c r="T666" s="20">
        <v>46.848800000000004</v>
      </c>
      <c r="U666" s="20">
        <v>46.848800000000004</v>
      </c>
    </row>
    <row r="667" spans="1:68" s="6" customFormat="1" ht="13.5" customHeight="1" x14ac:dyDescent="0.2">
      <c r="A667" s="16"/>
      <c r="B667" s="18" t="s">
        <v>0</v>
      </c>
      <c r="C667" s="21">
        <v>117121.72</v>
      </c>
      <c r="D667" s="21">
        <v>0</v>
      </c>
      <c r="E667" s="21">
        <v>0</v>
      </c>
      <c r="F667" s="21">
        <v>46848.69</v>
      </c>
      <c r="G667" s="21"/>
      <c r="H667" s="21">
        <v>0</v>
      </c>
      <c r="I667" s="21">
        <v>0</v>
      </c>
      <c r="J667" s="21">
        <v>0</v>
      </c>
      <c r="K667" s="48"/>
      <c r="L667" s="16"/>
      <c r="M667" s="18" t="s">
        <v>0</v>
      </c>
      <c r="N667" s="14">
        <v>117.12172</v>
      </c>
      <c r="O667" s="14">
        <v>46.848690000000005</v>
      </c>
      <c r="P667" s="14">
        <v>46.848690000000005</v>
      </c>
      <c r="Q667" s="14">
        <v>93.69738000000001</v>
      </c>
      <c r="R667" s="14"/>
      <c r="S667" s="14">
        <v>46.848800000000004</v>
      </c>
      <c r="T667" s="14">
        <v>46.848800000000004</v>
      </c>
      <c r="U667" s="14">
        <v>46.848800000000004</v>
      </c>
    </row>
    <row r="668" spans="1:68" s="6" customFormat="1" ht="13.5" customHeight="1" x14ac:dyDescent="0.2">
      <c r="A668" s="16"/>
      <c r="B668" s="18" t="s">
        <v>2</v>
      </c>
      <c r="C668" s="21">
        <v>0</v>
      </c>
      <c r="D668" s="21">
        <v>0</v>
      </c>
      <c r="E668" s="21">
        <v>0</v>
      </c>
      <c r="F668" s="21">
        <v>0</v>
      </c>
      <c r="G668" s="21"/>
      <c r="H668" s="21">
        <v>0</v>
      </c>
      <c r="I668" s="21">
        <v>0</v>
      </c>
      <c r="J668" s="21">
        <v>0</v>
      </c>
      <c r="K668" s="27"/>
      <c r="L668" s="16"/>
      <c r="M668" s="18" t="s">
        <v>2</v>
      </c>
      <c r="N668" s="21">
        <v>0</v>
      </c>
      <c r="O668" s="21">
        <v>0</v>
      </c>
      <c r="P668" s="21">
        <v>0</v>
      </c>
      <c r="Q668" s="21">
        <v>0</v>
      </c>
      <c r="R668" s="21"/>
      <c r="S668" s="21">
        <v>0</v>
      </c>
      <c r="T668" s="21">
        <v>0</v>
      </c>
      <c r="U668" s="21">
        <v>0</v>
      </c>
    </row>
    <row r="669" spans="1:68" s="6" customFormat="1" ht="13.5" customHeight="1" x14ac:dyDescent="0.2">
      <c r="A669" s="16"/>
      <c r="B669" s="17" t="s">
        <v>143</v>
      </c>
      <c r="C669" s="20">
        <f>SUM(C670:C671)</f>
        <v>155422.01999999999</v>
      </c>
      <c r="D669" s="20">
        <f t="shared" ref="D669:J669" si="183">SUM(D670:D671)</f>
        <v>0</v>
      </c>
      <c r="E669" s="20">
        <f t="shared" si="183"/>
        <v>0</v>
      </c>
      <c r="F669" s="20">
        <f t="shared" si="183"/>
        <v>62168.81</v>
      </c>
      <c r="G669" s="20">
        <f t="shared" si="183"/>
        <v>0</v>
      </c>
      <c r="H669" s="20">
        <f t="shared" si="183"/>
        <v>0</v>
      </c>
      <c r="I669" s="20">
        <f t="shared" si="183"/>
        <v>0</v>
      </c>
      <c r="J669" s="20">
        <f t="shared" si="183"/>
        <v>62168.81</v>
      </c>
      <c r="K669" s="27"/>
      <c r="L669" s="16"/>
      <c r="M669" s="17" t="s">
        <v>143</v>
      </c>
      <c r="N669" s="20">
        <v>155.42202</v>
      </c>
      <c r="O669" s="20">
        <v>62.168810000000001</v>
      </c>
      <c r="P669" s="20">
        <v>62.168810000000001</v>
      </c>
      <c r="Q669" s="20">
        <v>124.33762</v>
      </c>
      <c r="R669" s="20"/>
      <c r="S669" s="20">
        <v>62.168810000000001</v>
      </c>
      <c r="T669" s="20">
        <v>62.168810000000001</v>
      </c>
      <c r="U669" s="20">
        <v>124.33762</v>
      </c>
    </row>
    <row r="670" spans="1:68" s="6" customFormat="1" ht="13.5" customHeight="1" x14ac:dyDescent="0.2">
      <c r="A670" s="16"/>
      <c r="B670" s="18" t="s">
        <v>0</v>
      </c>
      <c r="C670" s="21">
        <v>155422.01999999999</v>
      </c>
      <c r="D670" s="21">
        <v>0</v>
      </c>
      <c r="E670" s="21">
        <v>0</v>
      </c>
      <c r="F670" s="21">
        <v>62168.81</v>
      </c>
      <c r="G670" s="21"/>
      <c r="H670" s="21">
        <v>0</v>
      </c>
      <c r="I670" s="21">
        <v>0</v>
      </c>
      <c r="J670" s="21">
        <v>62168.81</v>
      </c>
      <c r="K670" s="27"/>
      <c r="L670" s="16"/>
      <c r="M670" s="18" t="s">
        <v>0</v>
      </c>
      <c r="N670" s="14">
        <v>155.42202</v>
      </c>
      <c r="O670" s="14">
        <v>62.168810000000001</v>
      </c>
      <c r="P670" s="14">
        <v>62.168810000000001</v>
      </c>
      <c r="Q670" s="14">
        <v>124.33762</v>
      </c>
      <c r="R670" s="14"/>
      <c r="S670" s="14">
        <v>62.168810000000001</v>
      </c>
      <c r="T670" s="14">
        <v>62.168810000000001</v>
      </c>
      <c r="U670" s="14">
        <v>124.33762</v>
      </c>
    </row>
    <row r="671" spans="1:68" s="6" customFormat="1" ht="13.5" customHeight="1" x14ac:dyDescent="0.2">
      <c r="A671" s="16"/>
      <c r="B671" s="18" t="s">
        <v>2</v>
      </c>
      <c r="C671" s="21">
        <v>0</v>
      </c>
      <c r="D671" s="21">
        <v>0</v>
      </c>
      <c r="E671" s="21">
        <v>0</v>
      </c>
      <c r="F671" s="21">
        <v>0</v>
      </c>
      <c r="G671" s="21"/>
      <c r="H671" s="21">
        <v>0</v>
      </c>
      <c r="I671" s="21">
        <v>0</v>
      </c>
      <c r="J671" s="21">
        <v>0</v>
      </c>
      <c r="K671" s="27"/>
      <c r="L671" s="16"/>
      <c r="M671" s="18" t="s">
        <v>2</v>
      </c>
      <c r="N671" s="21">
        <v>0</v>
      </c>
      <c r="O671" s="21">
        <v>0</v>
      </c>
      <c r="P671" s="21">
        <v>0</v>
      </c>
      <c r="Q671" s="21">
        <v>0</v>
      </c>
      <c r="R671" s="21"/>
      <c r="S671" s="21">
        <v>0</v>
      </c>
      <c r="T671" s="21">
        <v>0</v>
      </c>
      <c r="U671" s="21">
        <v>0</v>
      </c>
    </row>
    <row r="672" spans="1:68" s="6" customFormat="1" ht="13.5" customHeight="1" x14ac:dyDescent="0.2">
      <c r="A672" s="16"/>
      <c r="B672" s="17" t="s">
        <v>98</v>
      </c>
      <c r="C672" s="20">
        <f>SUM(C673:C674)</f>
        <v>300000</v>
      </c>
      <c r="D672" s="20">
        <f t="shared" ref="D672:J672" si="184">SUM(D673:D674)</f>
        <v>70000</v>
      </c>
      <c r="E672" s="20">
        <f t="shared" si="184"/>
        <v>70000</v>
      </c>
      <c r="F672" s="20">
        <f t="shared" si="184"/>
        <v>70000</v>
      </c>
      <c r="G672" s="20">
        <f t="shared" si="184"/>
        <v>0</v>
      </c>
      <c r="H672" s="20">
        <f t="shared" si="184"/>
        <v>0</v>
      </c>
      <c r="I672" s="20">
        <f t="shared" si="184"/>
        <v>62869.22</v>
      </c>
      <c r="J672" s="20">
        <f t="shared" si="184"/>
        <v>62869.22</v>
      </c>
      <c r="K672" s="27"/>
      <c r="L672" s="16"/>
      <c r="M672" s="17" t="s">
        <v>98</v>
      </c>
      <c r="N672" s="20">
        <v>300</v>
      </c>
      <c r="O672" s="20">
        <v>140</v>
      </c>
      <c r="P672" s="20">
        <v>160</v>
      </c>
      <c r="Q672" s="20">
        <v>160</v>
      </c>
      <c r="R672" s="20"/>
      <c r="S672" s="20">
        <v>91.73002000000001</v>
      </c>
      <c r="T672" s="20">
        <v>91.73002000000001</v>
      </c>
      <c r="U672" s="20">
        <v>154.59923999999998</v>
      </c>
    </row>
    <row r="673" spans="1:21" s="6" customFormat="1" ht="13.5" customHeight="1" x14ac:dyDescent="0.2">
      <c r="A673" s="16"/>
      <c r="B673" s="18" t="s">
        <v>0</v>
      </c>
      <c r="C673" s="21">
        <v>300000</v>
      </c>
      <c r="D673" s="21">
        <v>70000</v>
      </c>
      <c r="E673" s="21">
        <v>70000</v>
      </c>
      <c r="F673" s="21">
        <v>70000</v>
      </c>
      <c r="G673" s="21"/>
      <c r="H673" s="21">
        <v>0</v>
      </c>
      <c r="I673" s="21">
        <v>62869.22</v>
      </c>
      <c r="J673" s="21">
        <v>62869.22</v>
      </c>
      <c r="K673" s="27"/>
      <c r="L673" s="16"/>
      <c r="M673" s="18" t="s">
        <v>0</v>
      </c>
      <c r="N673" s="14">
        <v>300</v>
      </c>
      <c r="O673" s="14">
        <v>140</v>
      </c>
      <c r="P673" s="14">
        <v>160</v>
      </c>
      <c r="Q673" s="14">
        <v>160</v>
      </c>
      <c r="R673" s="14"/>
      <c r="S673" s="14">
        <v>91.73002000000001</v>
      </c>
      <c r="T673" s="14">
        <v>91.73002000000001</v>
      </c>
      <c r="U673" s="14">
        <v>154.59923999999998</v>
      </c>
    </row>
    <row r="674" spans="1:21" s="6" customFormat="1" ht="13.5" customHeight="1" x14ac:dyDescent="0.2">
      <c r="A674" s="16"/>
      <c r="B674" s="18" t="s">
        <v>2</v>
      </c>
      <c r="C674" s="21">
        <v>0</v>
      </c>
      <c r="D674" s="21">
        <v>0</v>
      </c>
      <c r="E674" s="21">
        <v>0</v>
      </c>
      <c r="F674" s="21">
        <v>0</v>
      </c>
      <c r="G674" s="21"/>
      <c r="H674" s="21">
        <v>0</v>
      </c>
      <c r="I674" s="21">
        <v>0</v>
      </c>
      <c r="J674" s="21">
        <v>0</v>
      </c>
      <c r="K674" s="27"/>
      <c r="L674" s="16"/>
      <c r="M674" s="18" t="s">
        <v>2</v>
      </c>
      <c r="N674" s="21">
        <v>0</v>
      </c>
      <c r="O674" s="21">
        <v>0</v>
      </c>
      <c r="P674" s="21">
        <v>0</v>
      </c>
      <c r="Q674" s="21">
        <v>0</v>
      </c>
      <c r="R674" s="21"/>
      <c r="S674" s="21">
        <v>0</v>
      </c>
      <c r="T674" s="21">
        <v>0</v>
      </c>
      <c r="U674" s="21">
        <v>0</v>
      </c>
    </row>
    <row r="675" spans="1:21" s="6" customFormat="1" ht="13.5" customHeight="1" x14ac:dyDescent="0.2">
      <c r="A675" s="16"/>
      <c r="B675" s="17" t="s">
        <v>118</v>
      </c>
      <c r="C675" s="20">
        <f>SUM(C676:C677)</f>
        <v>5868738.540000001</v>
      </c>
      <c r="D675" s="20">
        <f t="shared" ref="D675:J675" si="185">SUM(D676:D677)</f>
        <v>623071.07999999996</v>
      </c>
      <c r="E675" s="20">
        <f t="shared" si="185"/>
        <v>1371037.19</v>
      </c>
      <c r="F675" s="20">
        <f t="shared" si="185"/>
        <v>1975885.0199999998</v>
      </c>
      <c r="G675" s="20">
        <f t="shared" si="185"/>
        <v>0</v>
      </c>
      <c r="H675" s="20">
        <f t="shared" si="185"/>
        <v>437347.08999999997</v>
      </c>
      <c r="I675" s="20">
        <f t="shared" si="185"/>
        <v>1212639.43</v>
      </c>
      <c r="J675" s="20">
        <f t="shared" si="185"/>
        <v>1751615.88</v>
      </c>
      <c r="K675" s="27"/>
      <c r="L675" s="16"/>
      <c r="M675" s="17" t="s">
        <v>118</v>
      </c>
      <c r="N675" s="20">
        <v>6461.5094400000007</v>
      </c>
      <c r="O675" s="20">
        <v>2604.7360099999996</v>
      </c>
      <c r="P675" s="20">
        <v>3786.4078899999995</v>
      </c>
      <c r="Q675" s="20">
        <v>4645.4123799999998</v>
      </c>
      <c r="R675" s="20"/>
      <c r="S675" s="20">
        <v>2514.8455099999996</v>
      </c>
      <c r="T675" s="20">
        <v>3478.8439799999996</v>
      </c>
      <c r="U675" s="20">
        <v>4008.4957999999997</v>
      </c>
    </row>
    <row r="676" spans="1:21" s="6" customFormat="1" ht="13.5" customHeight="1" x14ac:dyDescent="0.2">
      <c r="A676" s="16"/>
      <c r="B676" s="18" t="s">
        <v>0</v>
      </c>
      <c r="C676" s="21">
        <v>5868738.540000001</v>
      </c>
      <c r="D676" s="21">
        <v>623071.07999999996</v>
      </c>
      <c r="E676" s="21">
        <v>1371037.19</v>
      </c>
      <c r="F676" s="21">
        <v>1975885.0199999998</v>
      </c>
      <c r="G676" s="21"/>
      <c r="H676" s="21">
        <v>437347.08999999997</v>
      </c>
      <c r="I676" s="21">
        <v>1212639.43</v>
      </c>
      <c r="J676" s="21">
        <v>1751615.88</v>
      </c>
      <c r="K676" s="27"/>
      <c r="L676" s="16"/>
      <c r="M676" s="18" t="s">
        <v>0</v>
      </c>
      <c r="N676" s="14">
        <v>6461.5094400000007</v>
      </c>
      <c r="O676" s="14">
        <v>2604.7360099999996</v>
      </c>
      <c r="P676" s="14">
        <v>3786.4078899999995</v>
      </c>
      <c r="Q676" s="14">
        <v>4645.4123799999998</v>
      </c>
      <c r="R676" s="14"/>
      <c r="S676" s="14">
        <v>2514.8455099999996</v>
      </c>
      <c r="T676" s="14">
        <v>3478.8439799999996</v>
      </c>
      <c r="U676" s="14">
        <v>4008.4957999999997</v>
      </c>
    </row>
    <row r="677" spans="1:21" s="6" customFormat="1" ht="13.5" customHeight="1" x14ac:dyDescent="0.2">
      <c r="A677" s="16"/>
      <c r="B677" s="18" t="s">
        <v>2</v>
      </c>
      <c r="C677" s="21">
        <v>0</v>
      </c>
      <c r="D677" s="21">
        <v>0</v>
      </c>
      <c r="E677" s="21">
        <v>0</v>
      </c>
      <c r="F677" s="21">
        <v>0</v>
      </c>
      <c r="G677" s="21"/>
      <c r="H677" s="21">
        <v>0</v>
      </c>
      <c r="I677" s="21">
        <v>0</v>
      </c>
      <c r="J677" s="21">
        <v>0</v>
      </c>
      <c r="K677" s="27"/>
      <c r="L677" s="16"/>
      <c r="M677" s="18" t="s">
        <v>2</v>
      </c>
      <c r="N677" s="21">
        <v>0</v>
      </c>
      <c r="O677" s="21">
        <v>0</v>
      </c>
      <c r="P677" s="21">
        <v>0</v>
      </c>
      <c r="Q677" s="21">
        <v>0</v>
      </c>
      <c r="R677" s="21"/>
      <c r="S677" s="21">
        <v>0</v>
      </c>
      <c r="T677" s="21">
        <v>0</v>
      </c>
      <c r="U677" s="21">
        <v>0</v>
      </c>
    </row>
    <row r="678" spans="1:21" s="6" customFormat="1" ht="21" customHeight="1" x14ac:dyDescent="0.2">
      <c r="A678" s="16"/>
      <c r="B678" s="17" t="s">
        <v>185</v>
      </c>
      <c r="C678" s="20">
        <f>SUM(C679:C680)</f>
        <v>1160000</v>
      </c>
      <c r="D678" s="20">
        <f t="shared" ref="D678:J678" si="186">SUM(D679:D680)</f>
        <v>0</v>
      </c>
      <c r="E678" s="20">
        <f t="shared" si="186"/>
        <v>0</v>
      </c>
      <c r="F678" s="20">
        <f t="shared" si="186"/>
        <v>350000</v>
      </c>
      <c r="G678" s="20">
        <f t="shared" si="186"/>
        <v>0</v>
      </c>
      <c r="H678" s="20">
        <f t="shared" si="186"/>
        <v>0</v>
      </c>
      <c r="I678" s="20">
        <f t="shared" si="186"/>
        <v>0</v>
      </c>
      <c r="J678" s="20">
        <f t="shared" si="186"/>
        <v>350000</v>
      </c>
      <c r="K678" s="27"/>
      <c r="L678" s="16"/>
      <c r="M678" s="17" t="s">
        <v>185</v>
      </c>
      <c r="N678" s="20">
        <v>1285.377</v>
      </c>
      <c r="O678" s="20">
        <v>412.68799999999999</v>
      </c>
      <c r="P678" s="20">
        <v>412.68799999999999</v>
      </c>
      <c r="Q678" s="20">
        <v>791.79200000000003</v>
      </c>
      <c r="R678" s="20"/>
      <c r="S678" s="20">
        <v>412.68799999999999</v>
      </c>
      <c r="T678" s="20">
        <v>412.68799999999999</v>
      </c>
      <c r="U678" s="20">
        <v>791.79200000000003</v>
      </c>
    </row>
    <row r="679" spans="1:21" s="6" customFormat="1" ht="13.5" customHeight="1" x14ac:dyDescent="0.2">
      <c r="A679" s="16"/>
      <c r="B679" s="18" t="s">
        <v>0</v>
      </c>
      <c r="C679" s="21">
        <v>1160000</v>
      </c>
      <c r="D679" s="21">
        <v>0</v>
      </c>
      <c r="E679" s="21">
        <v>0</v>
      </c>
      <c r="F679" s="21">
        <v>350000</v>
      </c>
      <c r="G679" s="21"/>
      <c r="H679" s="21">
        <v>0</v>
      </c>
      <c r="I679" s="21">
        <v>0</v>
      </c>
      <c r="J679" s="21">
        <v>350000</v>
      </c>
      <c r="K679" s="27"/>
      <c r="L679" s="16"/>
      <c r="M679" s="18" t="s">
        <v>0</v>
      </c>
      <c r="N679" s="14">
        <v>1285.377</v>
      </c>
      <c r="O679" s="21">
        <v>412.68799999999999</v>
      </c>
      <c r="P679" s="21">
        <v>412.68799999999999</v>
      </c>
      <c r="Q679" s="21">
        <v>791.79200000000003</v>
      </c>
      <c r="R679" s="21"/>
      <c r="S679" s="21">
        <v>412.68799999999999</v>
      </c>
      <c r="T679" s="21">
        <v>412.68799999999999</v>
      </c>
      <c r="U679" s="21">
        <v>791.79200000000003</v>
      </c>
    </row>
    <row r="680" spans="1:21" s="6" customFormat="1" ht="13.5" customHeight="1" x14ac:dyDescent="0.2">
      <c r="A680" s="16"/>
      <c r="B680" s="18" t="s">
        <v>2</v>
      </c>
      <c r="C680" s="21">
        <v>0</v>
      </c>
      <c r="D680" s="21">
        <v>0</v>
      </c>
      <c r="E680" s="21">
        <v>0</v>
      </c>
      <c r="F680" s="21">
        <v>0</v>
      </c>
      <c r="G680" s="21"/>
      <c r="H680" s="21">
        <v>0</v>
      </c>
      <c r="I680" s="21">
        <v>0</v>
      </c>
      <c r="J680" s="21">
        <v>0</v>
      </c>
      <c r="K680" s="27"/>
      <c r="L680" s="16"/>
      <c r="M680" s="18" t="s">
        <v>2</v>
      </c>
      <c r="N680" s="21">
        <v>0</v>
      </c>
      <c r="O680" s="21">
        <v>0</v>
      </c>
      <c r="P680" s="21">
        <v>0</v>
      </c>
      <c r="Q680" s="21">
        <v>0</v>
      </c>
      <c r="R680" s="21"/>
      <c r="S680" s="21">
        <v>0</v>
      </c>
      <c r="T680" s="21">
        <v>0</v>
      </c>
      <c r="U680" s="21">
        <v>0</v>
      </c>
    </row>
    <row r="681" spans="1:21" s="6" customFormat="1" ht="21" customHeight="1" x14ac:dyDescent="0.2">
      <c r="A681" s="16"/>
      <c r="B681" s="17" t="s">
        <v>80</v>
      </c>
      <c r="C681" s="20">
        <f>SUM(C682:C683)</f>
        <v>1306920.02</v>
      </c>
      <c r="D681" s="20">
        <f t="shared" ref="D681:J681" si="187">SUM(D682:D683)</f>
        <v>108910.00166666666</v>
      </c>
      <c r="E681" s="20">
        <f t="shared" si="187"/>
        <v>217820.00333333336</v>
      </c>
      <c r="F681" s="20">
        <f t="shared" si="187"/>
        <v>326730.005</v>
      </c>
      <c r="G681" s="20">
        <f t="shared" si="187"/>
        <v>0</v>
      </c>
      <c r="H681" s="20">
        <f t="shared" si="187"/>
        <v>120514.79000000001</v>
      </c>
      <c r="I681" s="20">
        <f t="shared" si="187"/>
        <v>185949.46</v>
      </c>
      <c r="J681" s="20">
        <f t="shared" si="187"/>
        <v>301068.65000000002</v>
      </c>
      <c r="K681" s="27"/>
      <c r="L681" s="16"/>
      <c r="M681" s="17" t="s">
        <v>80</v>
      </c>
      <c r="N681" s="20">
        <v>1306.9199799999999</v>
      </c>
      <c r="O681" s="20">
        <v>435.63999333333328</v>
      </c>
      <c r="P681" s="20">
        <v>544.54999166666664</v>
      </c>
      <c r="Q681" s="20">
        <v>653.45998999999995</v>
      </c>
      <c r="R681" s="20"/>
      <c r="S681" s="20">
        <v>435.64</v>
      </c>
      <c r="T681" s="20">
        <v>544.54998999999998</v>
      </c>
      <c r="U681" s="20">
        <v>653.45998999999995</v>
      </c>
    </row>
    <row r="682" spans="1:21" s="6" customFormat="1" ht="13.5" customHeight="1" x14ac:dyDescent="0.2">
      <c r="A682" s="16"/>
      <c r="B682" s="18" t="s">
        <v>0</v>
      </c>
      <c r="C682" s="21">
        <v>1306920.02</v>
      </c>
      <c r="D682" s="21">
        <v>108910.00166666666</v>
      </c>
      <c r="E682" s="21">
        <v>217820.00333333336</v>
      </c>
      <c r="F682" s="21">
        <v>326730.005</v>
      </c>
      <c r="G682" s="21"/>
      <c r="H682" s="21">
        <v>120514.79000000001</v>
      </c>
      <c r="I682" s="21">
        <v>185949.46</v>
      </c>
      <c r="J682" s="21">
        <v>301068.65000000002</v>
      </c>
      <c r="K682" s="48"/>
      <c r="L682" s="16"/>
      <c r="M682" s="18" t="s">
        <v>0</v>
      </c>
      <c r="N682" s="14">
        <v>1306.9199799999999</v>
      </c>
      <c r="O682" s="14">
        <v>435.63999333333328</v>
      </c>
      <c r="P682" s="14">
        <v>544.54999166666664</v>
      </c>
      <c r="Q682" s="14">
        <v>653.45998999999995</v>
      </c>
      <c r="R682" s="14"/>
      <c r="S682" s="14">
        <v>435.64</v>
      </c>
      <c r="T682" s="14">
        <v>544.54998999999998</v>
      </c>
      <c r="U682" s="14">
        <v>653.45998999999995</v>
      </c>
    </row>
    <row r="683" spans="1:21" s="6" customFormat="1" ht="13.5" customHeight="1" x14ac:dyDescent="0.2">
      <c r="A683" s="16"/>
      <c r="B683" s="18" t="s">
        <v>2</v>
      </c>
      <c r="C683" s="21">
        <v>0</v>
      </c>
      <c r="D683" s="21">
        <v>0</v>
      </c>
      <c r="E683" s="21">
        <v>0</v>
      </c>
      <c r="F683" s="21">
        <v>0</v>
      </c>
      <c r="G683" s="21"/>
      <c r="H683" s="21">
        <v>0</v>
      </c>
      <c r="I683" s="21">
        <v>0</v>
      </c>
      <c r="J683" s="21">
        <v>0</v>
      </c>
      <c r="K683" s="27"/>
      <c r="L683" s="16"/>
      <c r="M683" s="18" t="s">
        <v>2</v>
      </c>
      <c r="N683" s="21">
        <v>0</v>
      </c>
      <c r="O683" s="21">
        <v>0</v>
      </c>
      <c r="P683" s="21">
        <v>0</v>
      </c>
      <c r="Q683" s="21">
        <v>0</v>
      </c>
      <c r="R683" s="21"/>
      <c r="S683" s="21">
        <v>0</v>
      </c>
      <c r="T683" s="21">
        <v>0</v>
      </c>
      <c r="U683" s="21">
        <v>0</v>
      </c>
    </row>
    <row r="684" spans="1:21" s="6" customFormat="1" ht="21" customHeight="1" x14ac:dyDescent="0.2">
      <c r="A684" s="16"/>
      <c r="B684" s="17" t="s">
        <v>242</v>
      </c>
      <c r="C684" s="20">
        <f>SUM(C685:C686)</f>
        <v>83810828.828284323</v>
      </c>
      <c r="D684" s="20">
        <f t="shared" ref="D684:J684" si="188">SUM(D685:D686)</f>
        <v>8109652.7681770837</v>
      </c>
      <c r="E684" s="20">
        <f t="shared" si="188"/>
        <v>16219305.536354167</v>
      </c>
      <c r="F684" s="20">
        <f t="shared" si="188"/>
        <v>24328958.304531254</v>
      </c>
      <c r="G684" s="20">
        <f t="shared" si="188"/>
        <v>0</v>
      </c>
      <c r="H684" s="20">
        <f t="shared" si="188"/>
        <v>0</v>
      </c>
      <c r="I684" s="20">
        <f t="shared" si="188"/>
        <v>400311.33</v>
      </c>
      <c r="J684" s="20">
        <f t="shared" si="188"/>
        <v>7639210.6799999997</v>
      </c>
      <c r="K684" s="27"/>
      <c r="L684" s="16"/>
      <c r="M684" s="17" t="s">
        <v>242</v>
      </c>
      <c r="N684" s="20">
        <v>83810.828828284328</v>
      </c>
      <c r="O684" s="20">
        <v>82303.837499999965</v>
      </c>
      <c r="P684" s="20">
        <v>90746.182660000006</v>
      </c>
      <c r="Q684" s="20">
        <v>99188.527820000018</v>
      </c>
      <c r="R684" s="20"/>
      <c r="S684" s="20">
        <v>10798.693579999997</v>
      </c>
      <c r="T684" s="20">
        <v>25729.991639999997</v>
      </c>
      <c r="U684" s="20">
        <v>33040.96759</v>
      </c>
    </row>
    <row r="685" spans="1:21" s="6" customFormat="1" ht="13.5" customHeight="1" x14ac:dyDescent="0.2">
      <c r="A685" s="16"/>
      <c r="B685" s="18" t="s">
        <v>0</v>
      </c>
      <c r="C685" s="21">
        <v>83810828.828284323</v>
      </c>
      <c r="D685" s="21">
        <v>8109652.7681770837</v>
      </c>
      <c r="E685" s="21">
        <v>16219305.536354167</v>
      </c>
      <c r="F685" s="21">
        <v>24328958.304531254</v>
      </c>
      <c r="G685" s="21"/>
      <c r="H685" s="21">
        <v>0</v>
      </c>
      <c r="I685" s="21">
        <v>400311.33</v>
      </c>
      <c r="J685" s="21">
        <v>7639210.6799999997</v>
      </c>
      <c r="K685" s="48"/>
      <c r="L685" s="16"/>
      <c r="M685" s="18" t="s">
        <v>0</v>
      </c>
      <c r="N685" s="14">
        <v>83810.828828284328</v>
      </c>
      <c r="O685" s="21">
        <v>82303.837499999965</v>
      </c>
      <c r="P685" s="14">
        <v>90746.182660000006</v>
      </c>
      <c r="Q685" s="14">
        <v>99188.527820000018</v>
      </c>
      <c r="R685" s="14"/>
      <c r="S685" s="14">
        <v>10798.693579999997</v>
      </c>
      <c r="T685" s="14">
        <v>25729.991639999997</v>
      </c>
      <c r="U685" s="14">
        <v>33040.96759</v>
      </c>
    </row>
    <row r="686" spans="1:21" s="6" customFormat="1" ht="13.5" customHeight="1" x14ac:dyDescent="0.2">
      <c r="A686" s="16"/>
      <c r="B686" s="18" t="s">
        <v>2</v>
      </c>
      <c r="C686" s="21">
        <v>0</v>
      </c>
      <c r="D686" s="21">
        <v>0</v>
      </c>
      <c r="E686" s="21">
        <v>0</v>
      </c>
      <c r="F686" s="21">
        <v>0</v>
      </c>
      <c r="G686" s="21"/>
      <c r="H686" s="21">
        <v>0</v>
      </c>
      <c r="I686" s="21">
        <v>0</v>
      </c>
      <c r="J686" s="21">
        <v>0</v>
      </c>
      <c r="K686" s="27"/>
      <c r="L686" s="16"/>
      <c r="M686" s="18" t="s">
        <v>2</v>
      </c>
      <c r="N686" s="21">
        <v>0</v>
      </c>
      <c r="O686" s="21">
        <v>0</v>
      </c>
      <c r="P686" s="21">
        <v>0</v>
      </c>
      <c r="Q686" s="21">
        <v>0</v>
      </c>
      <c r="R686" s="21"/>
      <c r="S686" s="21">
        <v>0</v>
      </c>
      <c r="T686" s="21">
        <v>0</v>
      </c>
      <c r="U686" s="21">
        <v>0</v>
      </c>
    </row>
    <row r="687" spans="1:21" ht="21" customHeight="1" x14ac:dyDescent="0.2">
      <c r="A687" s="8"/>
      <c r="B687" s="22" t="s">
        <v>49</v>
      </c>
      <c r="C687" s="20">
        <f>C688+C689</f>
        <v>2878904485.4175997</v>
      </c>
      <c r="D687" s="20">
        <f>D688+D689</f>
        <v>104002836.56999999</v>
      </c>
      <c r="E687" s="20">
        <f>E688+E689</f>
        <v>154168652.10999998</v>
      </c>
      <c r="F687" s="20">
        <f>F688+F689</f>
        <v>272345653.14999998</v>
      </c>
      <c r="G687" s="20"/>
      <c r="H687" s="20">
        <f>H688+H689</f>
        <v>0</v>
      </c>
      <c r="I687" s="12">
        <f>I688+I689</f>
        <v>37676345.609999999</v>
      </c>
      <c r="J687" s="12">
        <f>J688+J689</f>
        <v>167586164.92000002</v>
      </c>
      <c r="K687" s="27"/>
      <c r="L687" s="8"/>
      <c r="M687" s="22" t="s">
        <v>49</v>
      </c>
      <c r="N687" s="20">
        <v>2749578.7119475999</v>
      </c>
      <c r="O687" s="20">
        <v>405816.41813999997</v>
      </c>
      <c r="P687" s="20">
        <v>551367.5537899998</v>
      </c>
      <c r="Q687" s="20">
        <v>851866.04758999986</v>
      </c>
      <c r="R687" s="20"/>
      <c r="S687" s="20">
        <v>291398.50432000007</v>
      </c>
      <c r="T687" s="12">
        <v>451918.10288999998</v>
      </c>
      <c r="U687" s="12">
        <v>762573.3089699999</v>
      </c>
    </row>
    <row r="688" spans="1:21" ht="13.5" customHeight="1" x14ac:dyDescent="0.2">
      <c r="A688" s="8"/>
      <c r="B688" s="18" t="s">
        <v>0</v>
      </c>
      <c r="C688" s="21">
        <v>2878904485.4175997</v>
      </c>
      <c r="D688" s="21">
        <v>104002836.56999999</v>
      </c>
      <c r="E688" s="21">
        <v>154168652.10999998</v>
      </c>
      <c r="F688" s="21">
        <v>272345653.14999998</v>
      </c>
      <c r="G688" s="21"/>
      <c r="H688" s="21">
        <v>0</v>
      </c>
      <c r="I688" s="14">
        <v>37676345.609999999</v>
      </c>
      <c r="J688" s="14">
        <v>167586164.92000002</v>
      </c>
      <c r="K688" s="27"/>
      <c r="L688" s="8"/>
      <c r="M688" s="18" t="s">
        <v>0</v>
      </c>
      <c r="N688" s="14">
        <v>2749578.7119475999</v>
      </c>
      <c r="O688" s="14">
        <v>405816.41813999997</v>
      </c>
      <c r="P688" s="14">
        <v>551367.5537899998</v>
      </c>
      <c r="Q688" s="14">
        <v>851866.04758999986</v>
      </c>
      <c r="R688" s="14"/>
      <c r="S688" s="14">
        <v>291398.50432000007</v>
      </c>
      <c r="T688" s="14">
        <v>451918.10288999998</v>
      </c>
      <c r="U688" s="14">
        <v>762573.3089699999</v>
      </c>
    </row>
    <row r="689" spans="1:21" ht="13.5" customHeight="1" x14ac:dyDescent="0.2">
      <c r="A689" s="8"/>
      <c r="B689" s="13" t="s">
        <v>2</v>
      </c>
      <c r="C689" s="14">
        <v>0</v>
      </c>
      <c r="D689" s="14">
        <v>0</v>
      </c>
      <c r="E689" s="14">
        <v>0</v>
      </c>
      <c r="F689" s="14">
        <v>0</v>
      </c>
      <c r="G689" s="14"/>
      <c r="H689" s="14">
        <v>0</v>
      </c>
      <c r="I689" s="14">
        <v>0</v>
      </c>
      <c r="J689" s="14">
        <v>0</v>
      </c>
      <c r="K689" s="27"/>
      <c r="L689" s="8"/>
      <c r="M689" s="13" t="s">
        <v>2</v>
      </c>
      <c r="N689" s="14">
        <v>0</v>
      </c>
      <c r="O689" s="14">
        <v>0</v>
      </c>
      <c r="P689" s="14">
        <v>0</v>
      </c>
      <c r="Q689" s="14">
        <v>0</v>
      </c>
      <c r="R689" s="14"/>
      <c r="S689" s="14">
        <v>0</v>
      </c>
      <c r="T689" s="14">
        <v>0</v>
      </c>
      <c r="U689" s="14">
        <v>0</v>
      </c>
    </row>
    <row r="690" spans="1:21" ht="13.5" customHeight="1" x14ac:dyDescent="0.2">
      <c r="A690" s="8"/>
      <c r="B690" s="23" t="s">
        <v>81</v>
      </c>
      <c r="C690" s="12">
        <f>C691+C692</f>
        <v>17534752096.75185</v>
      </c>
      <c r="D690" s="12">
        <f>D691+D692</f>
        <v>886598676.41999996</v>
      </c>
      <c r="E690" s="12">
        <f>E691+E692</f>
        <v>2593161478.46</v>
      </c>
      <c r="F690" s="12">
        <f>F691+F692</f>
        <v>4136714710.2565551</v>
      </c>
      <c r="G690" s="12"/>
      <c r="H690" s="12">
        <f>H691+H692</f>
        <v>804124253.25999999</v>
      </c>
      <c r="I690" s="12">
        <f>I691+I692</f>
        <v>2294164175.0535998</v>
      </c>
      <c r="J690" s="12">
        <f>J691+J692</f>
        <v>3673664690.5336008</v>
      </c>
      <c r="K690" s="27"/>
      <c r="L690" s="8"/>
      <c r="M690" s="23" t="s">
        <v>81</v>
      </c>
      <c r="N690" s="12">
        <v>16416822.985901851</v>
      </c>
      <c r="O690" s="12">
        <v>5691118.899604925</v>
      </c>
      <c r="P690" s="12">
        <v>7735302.0462483279</v>
      </c>
      <c r="Q690" s="12">
        <v>9243496.1121189818</v>
      </c>
      <c r="R690" s="12"/>
      <c r="S690" s="12">
        <v>5413050.2270024</v>
      </c>
      <c r="T690" s="12">
        <v>6969447.2678252012</v>
      </c>
      <c r="U690" s="12">
        <v>8328006.6908452017</v>
      </c>
    </row>
    <row r="691" spans="1:21" ht="13.5" customHeight="1" x14ac:dyDescent="0.2">
      <c r="A691" s="8"/>
      <c r="B691" s="24" t="s">
        <v>0</v>
      </c>
      <c r="C691" s="14">
        <v>16711100712.049999</v>
      </c>
      <c r="D691" s="21">
        <v>664086734.41999996</v>
      </c>
      <c r="E691" s="14">
        <v>2229210748.8400002</v>
      </c>
      <c r="F691" s="14">
        <v>3597962128.7593846</v>
      </c>
      <c r="G691" s="14"/>
      <c r="H691" s="21">
        <v>691014361.00999999</v>
      </c>
      <c r="I691" s="14">
        <v>2074628924.21</v>
      </c>
      <c r="J691" s="14">
        <v>3390299383.6400003</v>
      </c>
      <c r="K691" s="62"/>
      <c r="L691" s="8"/>
      <c r="M691" s="18" t="s">
        <v>0</v>
      </c>
      <c r="N691" s="14">
        <v>15539363.92355</v>
      </c>
      <c r="O691" s="14">
        <v>5058967.1756800003</v>
      </c>
      <c r="P691" s="14">
        <v>7014957.3905999996</v>
      </c>
      <c r="Q691" s="14">
        <v>8430757.9196199998</v>
      </c>
      <c r="R691" s="14"/>
      <c r="S691" s="14">
        <v>5041097.4791800007</v>
      </c>
      <c r="T691" s="14">
        <v>6512671.897450001</v>
      </c>
      <c r="U691" s="14">
        <v>7808931.6526200008</v>
      </c>
    </row>
    <row r="692" spans="1:21" ht="13.5" customHeight="1" x14ac:dyDescent="0.2">
      <c r="A692" s="8"/>
      <c r="B692" s="24" t="s">
        <v>2</v>
      </c>
      <c r="C692" s="14">
        <v>823651384.70184946</v>
      </c>
      <c r="D692" s="14">
        <v>222511942</v>
      </c>
      <c r="E692" s="14">
        <v>363950729.62</v>
      </c>
      <c r="F692" s="14">
        <v>538752581.49717057</v>
      </c>
      <c r="G692" s="14"/>
      <c r="H692" s="14">
        <v>113109892.25</v>
      </c>
      <c r="I692" s="14">
        <v>219535250.84359998</v>
      </c>
      <c r="J692" s="14">
        <v>283365306.89360023</v>
      </c>
      <c r="K692" s="62"/>
      <c r="L692" s="8"/>
      <c r="M692" s="13" t="s">
        <v>2</v>
      </c>
      <c r="N692" s="14">
        <v>877459.06235184951</v>
      </c>
      <c r="O692" s="14">
        <v>632151.72392492485</v>
      </c>
      <c r="P692" s="14">
        <v>720344.65564832883</v>
      </c>
      <c r="Q692" s="14">
        <v>812738.192498983</v>
      </c>
      <c r="R692" s="14"/>
      <c r="S692" s="14">
        <v>371952.74782240024</v>
      </c>
      <c r="T692" s="14">
        <v>456775.37037520052</v>
      </c>
      <c r="U692" s="14">
        <v>519075.03822520026</v>
      </c>
    </row>
    <row r="693" spans="1:21" x14ac:dyDescent="0.2">
      <c r="A693" s="4"/>
      <c r="B693" s="3"/>
      <c r="C693" s="40"/>
      <c r="D693" s="40"/>
      <c r="E693" s="40"/>
      <c r="F693" s="40"/>
      <c r="G693" s="40"/>
      <c r="H693" s="40"/>
      <c r="I693" s="40"/>
      <c r="J693" s="40"/>
      <c r="K693" s="62"/>
      <c r="L693" s="4"/>
      <c r="M693" s="3"/>
      <c r="N693" s="40"/>
      <c r="O693" s="40"/>
      <c r="P693" s="40"/>
      <c r="Q693" s="40"/>
      <c r="R693" s="40"/>
      <c r="S693" s="40"/>
      <c r="T693" s="40"/>
      <c r="U693" s="40"/>
    </row>
    <row r="694" spans="1:21" ht="14.25" x14ac:dyDescent="0.2">
      <c r="A694" s="5" t="s">
        <v>50</v>
      </c>
      <c r="B694" s="2"/>
      <c r="K694" s="62"/>
      <c r="L694" s="5" t="s">
        <v>262</v>
      </c>
      <c r="M694" s="2"/>
    </row>
    <row r="695" spans="1:21" x14ac:dyDescent="0.2">
      <c r="L695" s="5" t="s">
        <v>50</v>
      </c>
    </row>
    <row r="696" spans="1:21" x14ac:dyDescent="0.2">
      <c r="L696" s="5"/>
    </row>
  </sheetData>
  <mergeCells count="13">
    <mergeCell ref="K368:K371"/>
    <mergeCell ref="K414:K415"/>
    <mergeCell ref="K691:K694"/>
    <mergeCell ref="M4:M5"/>
    <mergeCell ref="N4:N5"/>
    <mergeCell ref="O4:Q4"/>
    <mergeCell ref="L4:L5"/>
    <mergeCell ref="A4:A5"/>
    <mergeCell ref="B4:B5"/>
    <mergeCell ref="C4:C5"/>
    <mergeCell ref="D4:F4"/>
    <mergeCell ref="H4:J4"/>
    <mergeCell ref="L1:U1"/>
  </mergeCells>
  <printOptions horizontalCentered="1"/>
  <pageMargins left="0.39370078740157483" right="0.39370078740157483" top="0.78740157480314965" bottom="0.78740157480314965" header="0" footer="0"/>
  <pageSetup orientation="landscape" r:id="rId1"/>
  <headerFooter alignWithMargins="0">
    <oddFooter>&amp;C&amp;P de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1T miles de pesos</vt:lpstr>
      <vt:lpstr>'1T miles de pesos'!Área_de_impresión</vt:lpstr>
      <vt:lpstr>'1T miles de pesos'!Títulos_a_imprimir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susana_pena</dc:creator>
  <cp:lastModifiedBy>Ramon Narvaez Terron</cp:lastModifiedBy>
  <cp:lastPrinted>2013-01-26T03:18:50Z</cp:lastPrinted>
  <dcterms:created xsi:type="dcterms:W3CDTF">2004-01-15T18:40:03Z</dcterms:created>
  <dcterms:modified xsi:type="dcterms:W3CDTF">2014-08-29T18:25:11Z</dcterms:modified>
</cp:coreProperties>
</file>