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3" r:id="rId2"/>
  </sheets>
  <definedNames>
    <definedName name="_xlnm.Print_Area" localSheetId="1">Nacional!$B$1:$V$211</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3" l="1"/>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3" i="3"/>
  <c r="U114" i="3"/>
</calcChain>
</file>

<file path=xl/sharedStrings.xml><?xml version="1.0" encoding="utf-8"?>
<sst xmlns="http://schemas.openxmlformats.org/spreadsheetml/2006/main" count="193" uniqueCount="102">
  <si>
    <t xml:space="preserve">I-011 - FASP
</t>
  </si>
  <si>
    <t>Programas presupuestarios cuya MIR se incluye en el reporte</t>
  </si>
  <si>
    <t>33
Aportaciones Federales para Entidades Federativas y Municipios</t>
  </si>
  <si>
    <t>Cuarto Trimestre 2013</t>
  </si>
  <si>
    <t>Informes sobre la Situación Económica,
las Finanzas Públicas y la Deuda Pública</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</si>
  <si>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</si>
  <si>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</si>
  <si>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</si>
  <si>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</si>
  <si>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</si>
  <si>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</si>
  <si>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</si>
  <si>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</si>
  <si>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</si>
  <si>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</si>
  <si>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</si>
  <si>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Estatal</t>
  </si>
  <si>
    <t>Gestión-Eficacia-Trimestral</t>
  </si>
  <si>
    <t>Promedio</t>
  </si>
  <si>
    <t>T=¿ (HA-HR)/LLR  T: Tiempo de atención a la sociedad en los Centros de Control, Comando, Cómputo y Comunicaciones (C4s) del Ramo 33 en las 32 entidades federativas.  HR: Hora de registro de la llamada de auxilio, en el ejercicio fiscal corriente en las 32 entidades federativas.  HA: hora de llegada al lugar de los hechos, en el ejercicio fiscal corriente en las 32 entidades federativas.  LLR: Número total de llamadas registradas en el sistema, en el ejercicio fiscal corriente en las 32 entidades federativas.</t>
  </si>
  <si>
    <t>Tiempo de atención a la sociedad en los Centros de Control, Comando, Cómputo y Comunicaciones (C4s) del Ramo 33</t>
  </si>
  <si>
    <t/>
  </si>
  <si>
    <t>Actividad</t>
  </si>
  <si>
    <t>Porcentaje</t>
  </si>
  <si>
    <t>[((PE/PP)*0.5)+((MA/MP)*0.5)]*100  P: Porcentaje del gasto y metas de profesionalización del Ramo 33 en las 32 entidades federativas.  PE: Presupuesto ejercido del Ramo 33 en el eje de profesionalización en sus vertientes de seguridad pública y procuración e impartición de justicia en el ejercicio fiscal corriente de las 32 entidades federativas.  PP: Presupuesto programado del Ramo 33 en el eje de profesionalización en sus vertientes de seguridad pública y procuración e impartición de justicia en el ejercicio fiscal corriente de las 32 entidades federativas.  MA: Meta alcanzada del Ramo 33 en el eje de profesionalización en sus vertientes de seguridad pública y procuración e impartición de justicia en el ejercicio fiscal corriente de las 32 entidades federativas.  MP: Meta programada del Ramo 33 en el eje de profesionalización en sus vertientes de seguridad pública y procuración e impartición de justicia en el ejercicio fiscal corriente de las 32 entidades federativas.</t>
  </si>
  <si>
    <t>Porcentaje del Gasto y Metas de Profesionalización del Ramo 33</t>
  </si>
  <si>
    <t>NA</t>
  </si>
  <si>
    <t>P={(EC/EP×0.5)+(EA/EC×0.5)}×100%  P: Porcentaje de la eficiencia en las metas de profesionalización de las corporaciones policiales del Ramo 33 en las 32 entidades federativas.  EP: Elementos en Formación Inicial, Continua y Especializada programados, en el ejercicio fiscal corriente en las 32 entidades federativas.  EC: Elementos en Formación Inicial, Continua y Especializada capacitados, en el ejercicio fiscal corriente en las 32 entidades federativas.  EA: Elementos en Formación Inicial, Continua y Especializada aprobados conforme a los estándares de aprovechamiento establecidos por la academia, en el ejercicio fiscal corriente en las 32 entidades federativas.</t>
  </si>
  <si>
    <t>Porcentaje de la eficiencia en las metas de profesionalización de las corporaciones policiales del Ramo 33</t>
  </si>
  <si>
    <t>Componente</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</si>
  <si>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</si>
  <si>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</si>
  <si>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</si>
  <si>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</si>
  <si>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</si>
  <si>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</si>
  <si>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</si>
  <si>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</si>
  <si>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</si>
  <si>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</si>
  <si>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</si>
  <si>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</si>
  <si>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</si>
  <si>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</si>
  <si>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</si>
  <si>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9 - Fondo de Aportaciones para la Seguridad Pública de los Estados y del Distrito Federal</t>
  </si>
  <si>
    <t>Actividad Institucional</t>
  </si>
  <si>
    <t>4 - Sistema Nacional de Seguridad Pública</t>
  </si>
  <si>
    <t>Subfunción</t>
  </si>
  <si>
    <t>7 - Asuntos de Orden Público y de Seguridad Interior</t>
  </si>
  <si>
    <t>Función</t>
  </si>
  <si>
    <t>1 - Gobierno</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</si>
  <si>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</si>
  <si>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</si>
  <si>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</si>
  <si>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</si>
  <si>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</si>
  <si>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</si>
  <si>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</si>
  <si>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</si>
  <si>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</si>
  <si>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FASP</t>
  </si>
  <si>
    <t>I-011</t>
  </si>
  <si>
    <t>Programa presupuestario</t>
  </si>
  <si>
    <t>DATOS DEL PROGRAMA</t>
  </si>
  <si>
    <r>
      <t xml:space="preserve">Tiempo de atención a la sociedad en los Centros de Control, Comando, Cómputo y Comunicaciones (C4s) del Ramo 33
</t>
    </r>
    <r>
      <rPr>
        <sz val="10"/>
        <rFont val="Soberana Sans"/>
        <family val="2"/>
      </rPr>
      <t xml:space="preserve">14 - JALISCO  Tiempo promedio de respuesta a las llamadas de emergencia y denuncia anónima 066 y 089 (medido en minutos)tiempo reportado por el C4;no se cuenta con el tiempo de llegada al lugar de los hechos, la hora de llegada al lugar de los hechos es variable y depende de factores ajenos al Centro de Comunicaciones y en ocasiones de las mismas corporaciones involucradas en la atención de un servicio, tales como estado de fuerza de cada una de las dependencias y en su caso, los congestionamientos viales que entorpecen los movimientos de unidades, y el tiempo de llegada esta en función del tipo de unidad a movilizar, destacando como primer respondiente a la mayoria de los servicios de Seguridad Pública por su dispersión en cada uno de los municipios, posteriormente las unidades medicas y como la de mayor tiempo de respuesta las unidades de bomberos por su tamaño.
21 - PUEBLA  información proporcionada por la dirección del C4 de este CONSEJO
04 - CAMPECHE  LAS CIFRAS DE ESTE INDICADOR ESTAN DADAS EN MINUTOS Y SEGUNDOS 
22 - QUERÉTARO ARTEAGA  TIEMPO DE RESPUESTA PARA ATENDER DE MANERA RAPIDA A LA POBLACIÓN E IMPLEMENTAR MEDIDAS QUE PERMITAN DISMINUIR LOS TIEMPOS DE ATENCION, EL TIEMPO PRESENTADO CORRESPONDE LA MEDICIÓN DE 7 MUNICIPIOS.
26 - SONORA  Es oportuno mencionar de la buena coordinación existente por parte del c4 con las diferentes corporaciones de Seguridad Pública y Proteccion civil de los 3 niveles de gobierno que se encuentran en los diversos municipios del estado, con los cuales se realizan reuniones mensuales donde se exponen informes estadísticos de incidencias delictivas, georeferenciacion de delitos y los tiempos de respuest correspondiente.
32 - ZACATECAS  Tiempo de respuesta para atender de manera rápida a la ciudadanía e implementar medidas que permitan disminuir los tiempos de atención
12 - GUERRERO  se tiene un tiempo de resupuesta de 36 minutos debido a que en el C4 Acapulco se rebasan los tiempos de respuesta al excesivo congestionamiento vial, y  retirado de las bases de las corporaciones.
05 - COAHUILA DE ZARAGOZA  no se ha podido llegar hasta este momento llegar a la meta establecida por que dependemos totalmente del estado de fuerza de las corporaciones, además del alto índice de reportes falsos
01 - AGUASCALIENTES  los tiempos de respuesta no fueron menores en comparación con el trimestre anterior debido al incremento de reportes en horarios especificos durante la época decembrina
15 - MÉXICO  El número de llamadas reales asciende a 553,268; de acuerdo a los datos registrados en el C4 del Estado de México. El indicador refleja un valor de 37 minutos y 19 segundos en promedio para el total de llamadas atendidas. Respecto a la llegada de la unidad, depende de la misma información que las unidades proporcionan a sus bases.
16 - MICHOACÁN DE OCAMPO  Tiempo de arribo promedio en el año reportado por la Dirección Técnica del Centro de Control Computo, Comando y Comunicaciones C-4
17 - MORELOS  SE LOGRÓ UNA DISMINUCIÓN DE 1:23 MINUTOS CON RESPECTO AL TRIMESTRE ANTERIOR, Y SE OBTUVO EL TIEMPO MAS BAJO DURANTE EL TRIMESTRE CON 19:41. NO SE PUDO ALCANZAR LA META ESTABLECIDA DEBIDO EN PARTE A LA ROTACIÓN DE PERSONAL QUE HA EXISTIDO EN EL ÁREA, A LA FALTA DE EXPERIENCIA DEL PERSONAL NUEVO Y LOS DESFASES DE TIEMPO EN LA TRANSFERENCIA DE INFORMACIÓN, SIN EMBARGO LA TENDENCIA FUE HACIA LA BAJA.
19 - NUEVO LEÓN  La demanda de atención a los eventos de emergencias en razón al estado de fuerza de cada una de las corporacipones policiales Municipales que se tiene para la atención de dichos eventos. El dato NO exacto otorgado por el reportante en el momento de la atención a un llamado de emergencia. Hidrografía, Orografía y vialidades en constrccion o reparacion que se esten llevando acabo en el Estado de Nuevo León.
20 - OAXACA  Se supero la meta planeada, en virtud de que se mejoraron los servicios otorgados por modificación de las políticas de atención.
28 - TAMAULIPAS  ACTUALMENTE EL TIEMPO DE RESPUES ES DE 2:29:21 (149 MINUTOS Y 21 SEGUNDOS) YA QUE EN EL ESTADO ESTA OPERANDO LAS FUERZAS FEDERALES Y MILITARES, Y EN ALGUNOS SUBSISTEMAS NO SE CUENTA CON PERSOAL DE ESTAS CORPORACIONES POR LO QUE AUMENTO EL TIEMPO DE RESPUESTA.
24 - SAN LUIS POTOSÍ  Resultado Obtenido segun informacion recibida por el Centro de Control, basado en el siguiente Numerador: 9,714 hrs:28min:20seg. Denominador: 36,620 llamadas.
07 - CHIAPAS  Se denota un decremento con respecto al trimestre anterior de 4.04 minutos; sin embargo todavía no se alcanzo la meta programada a principios del ejercicio.
13 - HIDALGO  Existen variaciones ajenas al Servicio de Emergencia Telefónica 066 y dependemos de terceros, ya que se tiene una cobertura estatal. 
06 - COLIMA  META SUPERADA
25 - SINALOA  Se logro descender el tiempo de atencion en 9 segundos.
11 - GUANAJUATO  Derivado de la eficiencia en la coordinación entre quién recibe la llamada y la reacción de los cuerpos policiacos, se ha logrado reducir el tiempo de respuesta programado.
30 - VERACRUZ DE IGNACIO DE LA LLAVE  meta alcanzada
18 - NAYARIT  
23 - QUINTANA ROO  se mejora el tiempo de respuesta
10 - DURANGO  El incremento se debio a la falta de personal de las coorporaciones que atienden los incidentes recibidos, en los municipios de Gomez Palacio y Cd. Lerdo, por lo que se esta haciendo un esfuerzo por dar una rapida y ágil atencion.    
08 - CHIHUAHUA  El tiempo de atención es de 29 minutos con 30 segundos
02 - BAJA CALIFORNIA  META REAL 00:11:58
27 - TABASCO  ESTE CALCULO CORRESPONDE AL PERIODO DE JULIO-SEPTIEMBRE DE 2012
29 - TLAXCALA  SE CUMPLIO CON LO ESTABLECIDO 
09 - DISTRITO FEDERAL  
03 - BAJA CALIFORNIA SUR  
</t>
    </r>
  </si>
  <si>
    <r>
      <t xml:space="preserve">Porcentaje del Gasto y Metas de Profesionalización del Ramo 33
</t>
    </r>
    <r>
      <rPr>
        <sz val="10"/>
        <rFont val="Soberana Sans"/>
        <family val="2"/>
      </rPr>
      <t xml:space="preserve">09 - DISTRITO FEDERAL  pe=22879820.94, pp=27628358, ma=313 y mp=135
17 - MORELOS  PGJ REPORTA DE MANERA OFICIAL QUE NO SE HA EJERCIDO ESTE RECURSO AL CIERRE DEL CUARTO TRIMESTRE DE 2013; MAS SIN EMBARGO REPORTAN RECURSOS COMPROMETIDOS POR LA CANTIDAD DE $89,400.00 (CURSOS EN EL INACIPE), PGJ TIENE UNA META PROGRAMADA DE 3060 PERSONAS. POR CUANTO HACE A SEGURIDAD PÚBLICA TAMPOCO PRESENTAN RECURSOS EJERCIDOS, MAS SIN EMBARGO SE ENCUENTRAN TRÁMITADOS PARA PAGO EN HACIENDA LA CANTIDAD DE $179,011.76 POR CURSOS TOMADOS EN EL IEFyP, SSP TIENE UNA META PROGRAMADA DE 262 PERSONAS.
18 - NAYARIT  
11 - GUANAJUATO  Debido a que no fue posible iniciar con la aplicación de los recursos del FASP durante los dos primeros trimestres, motivado por procesos administrativos al interior del estado y sin que puedan modificarse las metas inicialmente capturadas. Los programas de capacitación se iniciaron en el tercer trimestre, sin embargo la aplicación total de los recursos programados no fue posible ejercerlos en este cuarto trimestre, motivando que se concluya con la aplicación y cumplimiento total de metas en el 1er trimestre del siguiente ejercicio.
12 - GUERRERO  Se tiene un avance del 64% debido a que aun no se concluyen los procesos administrativos de liberacion de recurso para concluir las metas
10 - DURANGO  Existe variaion con respecto a lo programado por la formacion inicial y los elementos que acreditaron control y confianza.
08 - CHIHUAHUA  La capacitación de los elementos de seguridad pública concluyó durante el cuarto trimestre 
23 - QUINTANA ROO  se siguen impartiendo cursos con recursos 2013
27 - TABASCO  
02 - BAJA CALIFORNIA  META ALCANZADA 94.
04 - CAMPECHE  PARA ESTE TRIMESTRE LA META ALCANZADA ENTRE LAS DOS DEPENDENCIAS (PGJ Y SSP) ES DE 439 ELEMENTOS
05 - COAHUILA DE ZARAGOZA  eficientizar mas las corporaciones policiales
01 - AGUASCALIENTES  no se alcanzo la meta ya que el estado se beneficio de otro subsidio spa y por lo tanto se dirigieron esfuerzos de capacitación a cubrir el fasp y el spa 2013
30 - VERACRUZ DE IGNACIO DE LA LLAVE  87 % de avance
19 - NUEVO LEÓN  
15 - MÉXICO  El indicador está definido en base al gasto y metas de profesionalziación, y su modelo no es solo un cociente. En el cuarto trimestre, alcanzó en su primer miembro un valor de 0.37 y en el segundo, un valor de 0.49; mismo que al ser sumados y multiplicados por 100, nos refleja un avance del 87.1%.
13 - HIDALGO  Debido a que las metas de capacitación (renivelación académica, actualización y especialización) fueron reprogramas, dicho recurso se ejercerá en la medida de su cumplimiento que será en los meses de enero a marzo de 2014.
25 - SINALOA  en la vertiente de profesionalizacion se logra un avance  en el trimestre de 1086 elementos
16 - MICHOACÁN DE OCAMPO  No se ha aplicado el gasto de profesionalización. Se cuenta con convenios firmados con las instituciones de profesionalización
26 - SONORA  ES ESTE CUARTO TRIMESTRE SE CUMPLIO CON LA META QUE SE PRESUPUESTO PARA PROFESIONALIZACION DE LAS INSTITUCIONES DE SEGURIDAD PÚBLICA 2013
29 - TLAXCALA  LOS CURSOS DE POLICIA PREVENTIVO SE PROGRAMARON PARA EL MES DE OCTUBRE LO QUE SIGNIFICO UN ATRAZO EN LOS AVANCES, EN CUANTOA A LOS LEMENTOS DE LA PROCURADURIA SE ESTA A LA ESPERA DE FECHAS PARA IMPARTIR LOS CURSOS CORRESPONDIENTES
14 - JALISCO  Se han enviado a proceso de adquisición un monto de $31,147,720
28 - TAMAULIPAS  a la fecha se ha capatidado a elementos de la procuraduria general de justicia del estado
24 - SAN LUIS POTOSÍ  52.44% avance en el periodo en cuanto al porcentaje de gasto entre la PGJE y SSPE.
20 - OAXACA  Debido a la falta de disponibilidad de los integrantes de las Instituciones Policiales y alos operativos continuos no es posible realizar la capacitacion correctamente,, lo que ha limitado el avance de metas de profesionalizacion, en el ultimo trimestre se pretende alcanzar todas las metas ya que las autoridades acordaron enviar al personal a capacitación .
06 - COLIMA  LAS METAS DE PROFESIONALIZACIÓN SE LLEVAN A CABO CON RECURSOS DEL ESTADO
32 - ZACATECAS  Debido a los proceso de contratación del del servicio, no se cuenta con avance físico - financiero. Asimismo se aplicaron 392 evaluaciones confirmatorias pagadas con recursos 2012
22 - QUERÉTARO ARTEAGA  NO SE REALIZARON EVALUACIONES CON RECURSOS DEL 2013, POR NO HABERSE EJERSIDO GASTO ALGUNO
07 - CHIAPAS  En el cuarto trimestre se denota que se alcanzo el 56.98% de avance esto debido a que parte del recurso se reprogramo y otra parte del recurso esta actualmente en proceso de aplicación, si tomamos en cuenta el recurso en proceso, se alcanzaría un grado de avance del 83.11%, dando con esto un grado de avance máximo debido a que el recurso restante se reprogramo.
21 - PUEBLA  documentación proporcionada por las diversas instancias de porfesionalización
03 - BAJA CALIFORNIA SUR  
</t>
    </r>
  </si>
  <si>
    <r>
      <t xml:space="preserve">Porcentaje de la eficiencia en las metas de profesionalización de las corporaciones policiales del Ramo 33
</t>
    </r>
    <r>
      <rPr>
        <sz val="10"/>
        <rFont val="Soberana Sans"/>
        <family val="2"/>
      </rPr>
      <t xml:space="preserve">12 - GUERRERO  Se tiene un avance del 87% debido a que aun no se han culmidado los cursos de capacitacion del personal de las Instituciones de seguridad publica
18 - NAYARIT  
16 - MICHOACÁN DE OCAMPO  Reportes anuales de la Academia regional, del IEFP y del IFP
23 - QUINTANA ROO  se siguen realizando cursos con recursos 2013
14 - JALISCO  Se han enviado a proceso de adquisición un monto de $28,498,720
07 - CHIAPAS  Durante este trimestre se alcanzó un grado de avance del 53.37%, debido a que una de las dependencias ejecutoras se vio en la necesidad de modificar su meta para ajustarse al recursos presupuestado pasando de una meta de 2,000 elementos a capacitar a 1,351, dando cumplimiento a su meta establecida. La otra dependencia ejecutora comenzó durante este ultimo trimestre la capacitación por lo que aun no concluye dicha capacitación, teniendo como fecha programada para finalizar el proximo 30 de mayo 2014 y logrando un avance al 31 de Diciembre de 2013 a 90 elementos capacitados.
06 - COLIMA  META ALCANZADA
32 - ZACATECAS  no se cuenta con presupuesto asignado para el ejercicio 2013. La capacitación actual se lleva a cabo con el presupuesto 2012 
29 - TLAXCALA   lOS CURSOS DE POLICIA PREVENTIVO SE PROGRAMARON APARTIR DEL MES DE OCTUBRE POR LO QUE IMPLICO UN RETRAZO EN LAS METAS PROGRAMADAS
25 - SINALOA  se logra alcanzar el 100 de la meta programada.
10 - DURANGO  Existe variaion con respecto a lo programado por la formacion inicial y los elementos que acreditaron control y confianza 
19 - NUEVO LEÓN  
24 - SAN LUIS POTOSÍ  66.5% respecto a PGJE Y SSP, considerando 1,856 personas como meta y 1,236 con avance al periodo (1,236 correspondientes a la SSPE)
04 - CAMPECHE  EN ESTE TRIMESTRE SE CAPACITARON 421 ELEMENTOS DE LAS DEPENDENCIAS PGJ Y SSP 
05 - COAHUILA DE ZARAGOZA  se cumple la meta planeada
01 - AGUASCALIENTES  se informa que no se alcanzo la meta, por motivo de que el estado fué beneficiado con el apoyo subsidio spa y por tal motivo se dirigieron esfuerzos de capacitación al fasp y spa 2013 
26 - SONORA  En este cuarto Trimestre, No se alcanza el 100% la meta convenida,  debido a que el Instituto se encontraba en espera de la entrega de validación de los cursos a capacitar.  
09 - DISTRITO FEDERAL  ec=5534, ep=5573 y eq=5511
20 - OAXACA   Debido a la falta de disponibilidad de los integrantes de las instituciones Policiales y a los operativos continuos no es posible realiza la capacitación correctamente, lo que ha limitado el avance de metas de profesionalización, en el utlimo trimestre se pretende alcanzar todas las metas, ya que las autoridades acordaron enviar al personal a capacitacion. 
30 - VERACRUZ DE IGNACIO DE LA LLAVE  se alcanzo un 875 de avance
08 - CHIHUAHUA  La capacitación de los elementos de seguridad pública concluyo durante el cuarto trimestre 
15 - MÉXICO  Quedan pendientes por alcanzar 25 metas de capacitación especializada.
21 - PUEBLA  informaciçon proporcionada por las instancias de profisionalización
02 - BAJA CALIFORNIA  META ALCANZADA 76.
22 - QUERÉTARO ARTEAGA  no se realizaron evaluaciones con recursos del 2013, por no haberse ejersido gasto alguno
11 - GUANAJUATO  Debido a que no fue posible iniciar con la aplicación de los recursos del FASP durante los dos primeros trimestres, motivado por procesos administrativos al interior del estado y sin que puedan modificarse las metas inicialmente capturadas. Los programas de capacitación se iniciaron en el tercer trimestre, sin embargo la aplicación total de los recursos programados no fue posible ejercerlos en este cuarto trimestre, motivando que se concluya con la aplicación y cumplimiento total de metas en el 1er trimestre del siguiente ejercicio.
17 - MORELOS  ELEMENTOS PROGRAMADOS 1310, CAPACITADOS 356 Y APROBADOS 40; EL AVANCE OBTENIDO FUE DEL 19.21%, ESTO SE DEBE A QUE ALGUNOS EVENTOS ACADÉMICOS SE ENCUENTRAN EN PROCESO DE DESARROLLO DE CAPACITACIÓN EN EL IEFyP Y ALGUNOS OTROS SE ENCUENTRAN EN PROCESO DE CALIFICACIÓN DE EXÁMENES Y CAPTURA DE RESULTADOS. 
27 - TABASCO  Octubre, Noviembre y Diciembre 2013
13 - HIDALGO  El proceso de renivelación académica, continuará en el año 2014, con respecto de la actualización y especialización, se solicitó mediante of. SSP/IFP/908/2013, la reprogramación de las metas, misma que se llevará a cabo en los meses de enero a marzo de 2014.
28 - TAMAULIPAS  
03 - BAJA CALIFORNIA SUR  
</t>
    </r>
  </si>
  <si>
    <t>03 - BAJA CALIFORNIA SUR</t>
  </si>
  <si>
    <t>NaN</t>
  </si>
  <si>
    <t>09 - DISTRITO FEDERAL</t>
  </si>
  <si>
    <t>29 - TLAXCALA</t>
  </si>
  <si>
    <t>27 - TABASCO</t>
  </si>
  <si>
    <t>02 - BAJA CALIFORNIA</t>
  </si>
  <si>
    <t>08 - CHIHUAHUA</t>
  </si>
  <si>
    <t>10 - DURANGO</t>
  </si>
  <si>
    <t>23 - QUINTANA ROO</t>
  </si>
  <si>
    <t>18 - NAYARIT</t>
  </si>
  <si>
    <t>30 - VERACRUZ DE IGNACIO DE LA LLAVE</t>
  </si>
  <si>
    <t>11 - GUANAJUATO</t>
  </si>
  <si>
    <t>25 - SINALOA</t>
  </si>
  <si>
    <t>06 - COLIMA</t>
  </si>
  <si>
    <t>13 - HIDALGO</t>
  </si>
  <si>
    <t>07 - CHIAPAS</t>
  </si>
  <si>
    <t>24 - SAN LUIS POTOSÍ</t>
  </si>
  <si>
    <t>28 - TAMAULIPAS</t>
  </si>
  <si>
    <t>20 - OAXACA</t>
  </si>
  <si>
    <t>19 - NUEVO LEÓN</t>
  </si>
  <si>
    <t>17 - MORELOS</t>
  </si>
  <si>
    <t>16 - MICHOACÁN DE OCAMPO</t>
  </si>
  <si>
    <t>15 - MÉXICO</t>
  </si>
  <si>
    <t>01 - AGUASCALIENTES</t>
  </si>
  <si>
    <t>05 - COAHUILA DE ZARAGOZA</t>
  </si>
  <si>
    <t>12 - GUERRERO</t>
  </si>
  <si>
    <t>32 - ZACATECAS</t>
  </si>
  <si>
    <t>26 - SONORA</t>
  </si>
  <si>
    <t>22 - QUERÉTARO ARTEAGA</t>
  </si>
  <si>
    <t>04 - CAMPECHE</t>
  </si>
  <si>
    <t>21 - PUEBLA</t>
  </si>
  <si>
    <t>14 - JALISCO</t>
  </si>
  <si>
    <t>Nacional</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</si>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</sst>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
      <b/>
      <sz val="10"/>
      <name val="Soberana Sans"/>
      <family val="1"/>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7F7F7F"/>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4" fontId="12" fillId="0" borderId="26"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27" xfId="0" applyNumberFormat="1" applyFont="1" applyFill="1" applyBorder="1" applyAlignment="1">
      <alignment vertical="top" wrapText="1"/>
    </xf>
    <xf numFmtId="4" fontId="7" fillId="0" borderId="0" xfId="0" applyNumberFormat="1" applyFont="1" applyAlignment="1">
      <alignment vertical="top" wrapText="1"/>
    </xf>
    <xf numFmtId="0" fontId="6" fillId="5" borderId="28" xfId="0" applyFont="1" applyFill="1" applyBorder="1" applyAlignment="1">
      <alignment horizontal="center" vertical="center" wrapText="1"/>
    </xf>
    <xf numFmtId="0" fontId="6" fillId="5" borderId="29" xfId="0" applyFont="1" applyFill="1" applyBorder="1" applyAlignment="1">
      <alignment horizontal="center" vertical="center" wrapText="1"/>
    </xf>
    <xf numFmtId="4" fontId="6" fillId="5" borderId="30"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justify" vertical="center" wrapText="1"/>
    </xf>
    <xf numFmtId="0" fontId="6" fillId="5" borderId="33" xfId="0" applyFont="1" applyFill="1" applyBorder="1" applyAlignment="1">
      <alignment horizontal="justify" vertical="center" wrapText="1"/>
    </xf>
    <xf numFmtId="0" fontId="6" fillId="5" borderId="34" xfId="0" applyFont="1" applyFill="1" applyBorder="1" applyAlignment="1">
      <alignment horizontal="justify" vertical="center" wrapText="1"/>
    </xf>
    <xf numFmtId="0" fontId="6" fillId="5" borderId="3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38" xfId="0" applyFont="1" applyFill="1" applyBorder="1" applyAlignment="1">
      <alignment horizontal="center" vertical="center" wrapText="1"/>
    </xf>
    <xf numFmtId="0" fontId="6" fillId="5" borderId="37"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5" borderId="43"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44" xfId="0" applyFont="1" applyFill="1" applyBorder="1" applyAlignment="1">
      <alignment horizontal="justify" vertical="center" wrapText="1"/>
    </xf>
    <xf numFmtId="0" fontId="7" fillId="0" borderId="45" xfId="0" applyFont="1" applyBorder="1" applyAlignment="1">
      <alignment horizontal="justify" vertical="top" wrapText="1"/>
    </xf>
    <xf numFmtId="0" fontId="7" fillId="0" borderId="46" xfId="0" applyFont="1" applyBorder="1" applyAlignment="1">
      <alignment horizontal="justify" vertical="top" wrapText="1"/>
    </xf>
    <xf numFmtId="0" fontId="6" fillId="0" borderId="46" xfId="0" applyFont="1" applyBorder="1" applyAlignment="1">
      <alignment vertical="top" wrapText="1"/>
    </xf>
    <xf numFmtId="0" fontId="7" fillId="0" borderId="46" xfId="0" applyFont="1" applyBorder="1" applyAlignment="1">
      <alignment vertical="top" wrapText="1"/>
    </xf>
    <xf numFmtId="0" fontId="6" fillId="0" borderId="46" xfId="0" applyFont="1" applyBorder="1" applyAlignment="1">
      <alignment horizontal="right" vertical="top" wrapText="1"/>
    </xf>
    <xf numFmtId="0" fontId="0" fillId="0" borderId="46" xfId="0" applyBorder="1" applyAlignment="1">
      <alignment vertical="top" wrapText="1"/>
    </xf>
    <xf numFmtId="0" fontId="6" fillId="0" borderId="47" xfId="0" applyFont="1" applyBorder="1" applyAlignment="1">
      <alignment horizontal="justify" vertical="top" wrapText="1"/>
    </xf>
    <xf numFmtId="0" fontId="2" fillId="0" borderId="48" xfId="0" applyFont="1" applyBorder="1" applyAlignment="1">
      <alignment horizontal="center" vertical="top" wrapText="1"/>
    </xf>
    <xf numFmtId="0" fontId="2" fillId="0" borderId="0" xfId="0" applyFont="1" applyBorder="1" applyAlignment="1">
      <alignment horizontal="center" vertical="top" wrapText="1"/>
    </xf>
    <xf numFmtId="0" fontId="2" fillId="0" borderId="49" xfId="0" applyFont="1" applyBorder="1" applyAlignment="1">
      <alignment horizontal="center" vertical="top" wrapText="1"/>
    </xf>
    <xf numFmtId="0" fontId="7" fillId="0" borderId="50" xfId="0" applyFont="1" applyBorder="1" applyAlignment="1">
      <alignment horizontal="justify" vertical="top" wrapText="1"/>
    </xf>
    <xf numFmtId="0" fontId="7" fillId="0" borderId="51" xfId="0" applyFont="1" applyBorder="1" applyAlignment="1">
      <alignment horizontal="justify" vertical="top" wrapText="1"/>
    </xf>
    <xf numFmtId="0" fontId="6" fillId="0" borderId="51" xfId="0" applyFont="1" applyBorder="1" applyAlignment="1">
      <alignment vertical="top" wrapText="1"/>
    </xf>
    <xf numFmtId="0" fontId="7" fillId="0" borderId="52" xfId="0" applyFont="1" applyFill="1" applyBorder="1" applyAlignment="1">
      <alignment horizontal="justify" vertical="center" wrapText="1"/>
    </xf>
    <xf numFmtId="0" fontId="6" fillId="0" borderId="51" xfId="0" applyFont="1" applyFill="1" applyBorder="1" applyAlignment="1">
      <alignment vertical="top" wrapText="1"/>
    </xf>
    <xf numFmtId="0" fontId="7" fillId="0" borderId="51" xfId="0" applyFont="1" applyBorder="1" applyAlignment="1">
      <alignment horizontal="center" vertical="top" wrapText="1"/>
    </xf>
    <xf numFmtId="0" fontId="0" fillId="0" borderId="51" xfId="0" applyBorder="1" applyAlignment="1">
      <alignment horizontal="right" vertical="top" wrapText="1"/>
    </xf>
    <xf numFmtId="0" fontId="13" fillId="0" borderId="51" xfId="0" applyFont="1" applyBorder="1" applyAlignment="1">
      <alignment horizontal="justify" vertical="top" wrapText="1"/>
    </xf>
    <xf numFmtId="0" fontId="14" fillId="0" borderId="51" xfId="0" applyFont="1" applyBorder="1" applyAlignment="1">
      <alignment horizontal="center" vertical="top" wrapText="1"/>
    </xf>
    <xf numFmtId="0" fontId="6" fillId="0" borderId="53"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5" fillId="2" borderId="0" xfId="0" applyFont="1" applyFill="1" applyAlignment="1">
      <alignment vertical="center"/>
    </xf>
    <xf numFmtId="0" fontId="16" fillId="3" borderId="0" xfId="0" applyFont="1" applyFill="1" applyAlignment="1">
      <alignment horizontal="center" vertical="center" wrapText="1"/>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17" fillId="4" borderId="54" xfId="0" applyNumberFormat="1" applyFont="1" applyFill="1" applyBorder="1" applyAlignment="1">
      <alignment horizontal="left" vertical="center" wrapText="1"/>
    </xf>
    <xf numFmtId="4" fontId="17" fillId="4" borderId="51" xfId="0" applyNumberFormat="1" applyFont="1" applyFill="1" applyBorder="1" applyAlignment="1">
      <alignment horizontal="left" vertical="center" wrapText="1"/>
    </xf>
    <xf numFmtId="4" fontId="17" fillId="4" borderId="55"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19"/>
  <sheetViews>
    <sheetView showGridLines="0" tabSelected="1" view="pageBreakPreview" topLeftCell="A115" zoomScale="74" zoomScaleNormal="80" zoomScaleSheetLayoutView="74" workbookViewId="0">
      <selection activeCell="B2" sqref="B2"/>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12.75" style="1" bestFit="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03" t="s">
        <v>101</v>
      </c>
      <c r="C1" s="103"/>
      <c r="D1" s="103"/>
      <c r="E1" s="103"/>
      <c r="F1" s="103"/>
      <c r="G1" s="103"/>
      <c r="H1" s="103"/>
      <c r="I1" s="103"/>
      <c r="J1" s="103"/>
      <c r="K1" s="103"/>
      <c r="L1" s="103"/>
      <c r="M1" s="6" t="s">
        <v>3</v>
      </c>
      <c r="N1" s="6"/>
      <c r="O1" s="6"/>
      <c r="P1" s="102"/>
      <c r="Q1" s="102"/>
      <c r="R1" s="102"/>
      <c r="Z1" s="101"/>
      <c r="AA1" s="101"/>
      <c r="AB1" s="100"/>
      <c r="AI1" s="99"/>
    </row>
    <row r="2" spans="1:35" ht="13.5" customHeight="1" thickBot="1" x14ac:dyDescent="0.25"/>
    <row r="3" spans="1:35" ht="22.5" customHeight="1" thickTop="1" thickBot="1" x14ac:dyDescent="0.25">
      <c r="B3" s="50" t="s">
        <v>64</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98" t="s">
        <v>63</v>
      </c>
      <c r="C4" s="97" t="s">
        <v>62</v>
      </c>
      <c r="D4" s="96" t="s">
        <v>61</v>
      </c>
      <c r="E4" s="96"/>
      <c r="F4" s="96"/>
      <c r="G4" s="96"/>
      <c r="H4" s="96"/>
      <c r="I4" s="95"/>
      <c r="J4" s="91" t="s">
        <v>60</v>
      </c>
      <c r="K4" s="94" t="s">
        <v>59</v>
      </c>
      <c r="L4" s="90" t="s">
        <v>58</v>
      </c>
      <c r="M4" s="90"/>
      <c r="N4" s="90"/>
      <c r="O4" s="90"/>
      <c r="P4" s="93" t="s">
        <v>57</v>
      </c>
      <c r="Q4" s="92" t="s">
        <v>56</v>
      </c>
      <c r="R4" s="92"/>
      <c r="S4" s="91" t="s">
        <v>55</v>
      </c>
      <c r="T4" s="90" t="s">
        <v>54</v>
      </c>
      <c r="U4" s="90"/>
      <c r="V4" s="89"/>
    </row>
    <row r="5" spans="1:35" ht="15.75" customHeight="1" x14ac:dyDescent="0.2">
      <c r="B5" s="88" t="s">
        <v>53</v>
      </c>
      <c r="C5" s="87"/>
      <c r="D5" s="87"/>
      <c r="E5" s="87"/>
      <c r="F5" s="87"/>
      <c r="G5" s="87"/>
      <c r="H5" s="87"/>
      <c r="I5" s="87"/>
      <c r="J5" s="87"/>
      <c r="K5" s="87"/>
      <c r="L5" s="87"/>
      <c r="M5" s="87"/>
      <c r="N5" s="87"/>
      <c r="O5" s="87"/>
      <c r="P5" s="87"/>
      <c r="Q5" s="87"/>
      <c r="R5" s="87"/>
      <c r="S5" s="87"/>
      <c r="T5" s="87"/>
      <c r="U5" s="87"/>
      <c r="V5" s="86"/>
    </row>
    <row r="6" spans="1:35" ht="64.5" customHeight="1" thickBot="1" x14ac:dyDescent="0.25">
      <c r="B6" s="85" t="s">
        <v>52</v>
      </c>
      <c r="C6" s="80" t="s">
        <v>51</v>
      </c>
      <c r="D6" s="80"/>
      <c r="E6" s="80"/>
      <c r="F6" s="80"/>
      <c r="G6" s="80"/>
      <c r="H6" s="83"/>
      <c r="I6" s="83"/>
      <c r="J6" s="83" t="s">
        <v>50</v>
      </c>
      <c r="K6" s="80" t="s">
        <v>49</v>
      </c>
      <c r="L6" s="80"/>
      <c r="M6" s="80"/>
      <c r="N6" s="84"/>
      <c r="O6" s="83" t="s">
        <v>48</v>
      </c>
      <c r="P6" s="80" t="s">
        <v>47</v>
      </c>
      <c r="Q6" s="80"/>
      <c r="R6" s="82"/>
      <c r="S6" s="81" t="s">
        <v>46</v>
      </c>
      <c r="T6" s="80" t="s">
        <v>45</v>
      </c>
      <c r="U6" s="80"/>
      <c r="V6" s="79"/>
    </row>
    <row r="7" spans="1:35" ht="22.5" customHeight="1" thickTop="1" thickBot="1" x14ac:dyDescent="0.25">
      <c r="B7" s="50" t="s">
        <v>44</v>
      </c>
      <c r="C7" s="49"/>
      <c r="D7" s="49"/>
      <c r="E7" s="49"/>
      <c r="F7" s="49"/>
      <c r="G7" s="49"/>
      <c r="H7" s="48"/>
      <c r="I7" s="48"/>
      <c r="J7" s="48"/>
      <c r="K7" s="48"/>
      <c r="L7" s="48"/>
      <c r="M7" s="48"/>
      <c r="N7" s="48"/>
      <c r="O7" s="48"/>
      <c r="P7" s="48"/>
      <c r="Q7" s="48"/>
      <c r="R7" s="48"/>
      <c r="S7" s="48"/>
      <c r="T7" s="48"/>
      <c r="U7" s="48"/>
      <c r="V7" s="47"/>
    </row>
    <row r="8" spans="1:35" ht="16.5" customHeight="1" thickTop="1" x14ac:dyDescent="0.2">
      <c r="B8" s="78" t="s">
        <v>43</v>
      </c>
      <c r="C8" s="77" t="s">
        <v>42</v>
      </c>
      <c r="D8" s="77"/>
      <c r="E8" s="77"/>
      <c r="F8" s="77"/>
      <c r="G8" s="77"/>
      <c r="H8" s="76"/>
      <c r="I8" s="74" t="s">
        <v>41</v>
      </c>
      <c r="J8" s="73"/>
      <c r="K8" s="73"/>
      <c r="L8" s="73"/>
      <c r="M8" s="73"/>
      <c r="N8" s="73"/>
      <c r="O8" s="73"/>
      <c r="P8" s="73"/>
      <c r="Q8" s="73"/>
      <c r="R8" s="73"/>
      <c r="S8" s="75"/>
      <c r="T8" s="74" t="s">
        <v>40</v>
      </c>
      <c r="U8" s="73"/>
      <c r="V8" s="72" t="s">
        <v>39</v>
      </c>
    </row>
    <row r="9" spans="1:35" ht="19.5" customHeight="1" x14ac:dyDescent="0.2">
      <c r="B9" s="71"/>
      <c r="C9" s="70"/>
      <c r="D9" s="70"/>
      <c r="E9" s="70"/>
      <c r="F9" s="70"/>
      <c r="G9" s="70"/>
      <c r="H9" s="69"/>
      <c r="I9" s="68" t="s">
        <v>38</v>
      </c>
      <c r="J9" s="65"/>
      <c r="K9" s="65"/>
      <c r="L9" s="65" t="s">
        <v>37</v>
      </c>
      <c r="M9" s="65"/>
      <c r="N9" s="65"/>
      <c r="O9" s="65"/>
      <c r="P9" s="65" t="s">
        <v>36</v>
      </c>
      <c r="Q9" s="65" t="s">
        <v>35</v>
      </c>
      <c r="R9" s="67" t="s">
        <v>34</v>
      </c>
      <c r="S9" s="66"/>
      <c r="T9" s="65" t="s">
        <v>33</v>
      </c>
      <c r="U9" s="65" t="s">
        <v>32</v>
      </c>
      <c r="V9" s="64"/>
    </row>
    <row r="10" spans="1:35" ht="26.25" customHeight="1" thickBot="1" x14ac:dyDescent="0.25">
      <c r="B10" s="63"/>
      <c r="C10" s="62"/>
      <c r="D10" s="62"/>
      <c r="E10" s="62"/>
      <c r="F10" s="62"/>
      <c r="G10" s="62"/>
      <c r="H10" s="61"/>
      <c r="I10" s="60"/>
      <c r="J10" s="57"/>
      <c r="K10" s="57"/>
      <c r="L10" s="57"/>
      <c r="M10" s="57"/>
      <c r="N10" s="57"/>
      <c r="O10" s="57"/>
      <c r="P10" s="57"/>
      <c r="Q10" s="57"/>
      <c r="R10" s="59" t="s">
        <v>31</v>
      </c>
      <c r="S10" s="58" t="s">
        <v>30</v>
      </c>
      <c r="T10" s="57"/>
      <c r="U10" s="57"/>
      <c r="V10" s="56"/>
    </row>
    <row r="11" spans="1:35" ht="75" customHeight="1" thickTop="1" thickBot="1" x14ac:dyDescent="0.25">
      <c r="A11" s="55"/>
      <c r="B11" s="54" t="s">
        <v>29</v>
      </c>
      <c r="C11" s="53" t="s">
        <v>26</v>
      </c>
      <c r="D11" s="53"/>
      <c r="E11" s="53"/>
      <c r="F11" s="53"/>
      <c r="G11" s="53"/>
      <c r="H11" s="53"/>
      <c r="I11" s="53" t="s">
        <v>28</v>
      </c>
      <c r="J11" s="53"/>
      <c r="K11" s="53"/>
      <c r="L11" s="53" t="s">
        <v>27</v>
      </c>
      <c r="M11" s="53"/>
      <c r="N11" s="53"/>
      <c r="O11" s="53"/>
      <c r="P11" s="52" t="s">
        <v>23</v>
      </c>
      <c r="Q11" s="52" t="s">
        <v>17</v>
      </c>
      <c r="R11" s="52">
        <v>510.36838709677414</v>
      </c>
      <c r="S11" s="52">
        <v>471.42827586206892</v>
      </c>
      <c r="T11" s="52">
        <v>266.07053192307689</v>
      </c>
      <c r="U11" s="52">
        <f>IF(ISERROR(T11/S11),"N/A",T11/S11*100)</f>
        <v>56.439239126361642</v>
      </c>
      <c r="V11" s="51" t="s">
        <v>16</v>
      </c>
    </row>
    <row r="12" spans="1:35" ht="23.1" customHeight="1" thickTop="1" thickBot="1" x14ac:dyDescent="0.25">
      <c r="A12" s="55"/>
      <c r="B12" s="112" t="s">
        <v>100</v>
      </c>
      <c r="C12" s="111"/>
      <c r="D12" s="111"/>
      <c r="E12" s="111"/>
      <c r="F12" s="111"/>
      <c r="G12" s="111"/>
      <c r="H12" s="111"/>
      <c r="I12" s="111"/>
      <c r="J12" s="111"/>
      <c r="K12" s="111"/>
      <c r="L12" s="111"/>
      <c r="M12" s="111"/>
      <c r="N12" s="111"/>
      <c r="O12" s="111"/>
      <c r="P12" s="111"/>
      <c r="Q12" s="111"/>
      <c r="R12" s="111"/>
      <c r="S12" s="111"/>
      <c r="T12" s="111"/>
      <c r="U12" s="111"/>
      <c r="V12" s="110"/>
    </row>
    <row r="13" spans="1:35" ht="23.1" customHeight="1" x14ac:dyDescent="0.2">
      <c r="A13" s="55"/>
      <c r="B13" s="104"/>
      <c r="C13" s="104"/>
      <c r="D13" s="104"/>
      <c r="E13" s="104"/>
      <c r="F13" s="104"/>
      <c r="G13" s="104"/>
      <c r="H13" s="104"/>
      <c r="I13" s="109"/>
      <c r="J13" s="109"/>
      <c r="K13" s="104"/>
      <c r="L13" s="104"/>
      <c r="M13" s="104"/>
      <c r="N13" s="104"/>
      <c r="O13" s="108"/>
      <c r="P13" s="108"/>
      <c r="Q13" s="104"/>
      <c r="R13" s="107">
        <v>100</v>
      </c>
      <c r="S13" s="106">
        <v>100</v>
      </c>
      <c r="T13" s="106">
        <v>87</v>
      </c>
      <c r="U13" s="105">
        <f>IF(ISERROR(T13/S13),"N/A",T13/S13*100)</f>
        <v>87</v>
      </c>
      <c r="V13" s="104" t="s">
        <v>93</v>
      </c>
    </row>
    <row r="14" spans="1:35" ht="23.1" customHeight="1" x14ac:dyDescent="0.2">
      <c r="A14" s="55"/>
      <c r="B14" s="104"/>
      <c r="C14" s="104"/>
      <c r="D14" s="104"/>
      <c r="E14" s="104"/>
      <c r="F14" s="104"/>
      <c r="G14" s="104"/>
      <c r="H14" s="104"/>
      <c r="I14" s="109"/>
      <c r="J14" s="109"/>
      <c r="K14" s="104"/>
      <c r="L14" s="104"/>
      <c r="M14" s="104"/>
      <c r="N14" s="104"/>
      <c r="O14" s="108"/>
      <c r="P14" s="108"/>
      <c r="Q14" s="104"/>
      <c r="R14" s="107">
        <v>100</v>
      </c>
      <c r="S14" s="106">
        <v>100</v>
      </c>
      <c r="T14" s="106" t="s">
        <v>69</v>
      </c>
      <c r="U14" s="105" t="str">
        <f>IF(ISERROR(T14/S14),"N/A",T14/S14*100)</f>
        <v>N/A</v>
      </c>
      <c r="V14" s="104" t="s">
        <v>77</v>
      </c>
    </row>
    <row r="15" spans="1:35" ht="23.1" customHeight="1" x14ac:dyDescent="0.2">
      <c r="A15" s="55"/>
      <c r="B15" s="104"/>
      <c r="C15" s="104"/>
      <c r="D15" s="104"/>
      <c r="E15" s="104"/>
      <c r="F15" s="104"/>
      <c r="G15" s="104"/>
      <c r="H15" s="104"/>
      <c r="I15" s="109"/>
      <c r="J15" s="109"/>
      <c r="K15" s="104"/>
      <c r="L15" s="104"/>
      <c r="M15" s="104"/>
      <c r="N15" s="104"/>
      <c r="O15" s="108"/>
      <c r="P15" s="108"/>
      <c r="Q15" s="104"/>
      <c r="R15" s="107">
        <v>20</v>
      </c>
      <c r="S15" s="106">
        <v>20</v>
      </c>
      <c r="T15" s="106">
        <v>105</v>
      </c>
      <c r="U15" s="105">
        <f>IF(ISERROR(T15/S15),"N/A",T15/S15*100)</f>
        <v>525</v>
      </c>
      <c r="V15" s="104" t="s">
        <v>89</v>
      </c>
    </row>
    <row r="16" spans="1:35" ht="23.1" customHeight="1" x14ac:dyDescent="0.2">
      <c r="A16" s="55"/>
      <c r="B16" s="104"/>
      <c r="C16" s="104"/>
      <c r="D16" s="104"/>
      <c r="E16" s="104"/>
      <c r="F16" s="104"/>
      <c r="G16" s="104"/>
      <c r="H16" s="104"/>
      <c r="I16" s="109"/>
      <c r="J16" s="109"/>
      <c r="K16" s="104"/>
      <c r="L16" s="104"/>
      <c r="M16" s="104"/>
      <c r="N16" s="104"/>
      <c r="O16" s="108"/>
      <c r="P16" s="108"/>
      <c r="Q16" s="104"/>
      <c r="R16" s="107">
        <v>100</v>
      </c>
      <c r="S16" s="106">
        <v>100</v>
      </c>
      <c r="T16" s="106">
        <v>75</v>
      </c>
      <c r="U16" s="105">
        <f>IF(ISERROR(T16/S16),"N/A",T16/S16*100)</f>
        <v>75</v>
      </c>
      <c r="V16" s="104" t="s">
        <v>76</v>
      </c>
    </row>
    <row r="17" spans="1:22" ht="23.1" customHeight="1" x14ac:dyDescent="0.2">
      <c r="A17" s="55"/>
      <c r="B17" s="104"/>
      <c r="C17" s="104"/>
      <c r="D17" s="104"/>
      <c r="E17" s="104"/>
      <c r="F17" s="104"/>
      <c r="G17" s="104"/>
      <c r="H17" s="104"/>
      <c r="I17" s="109"/>
      <c r="J17" s="109"/>
      <c r="K17" s="104"/>
      <c r="L17" s="104"/>
      <c r="M17" s="104"/>
      <c r="N17" s="104"/>
      <c r="O17" s="108"/>
      <c r="P17" s="108"/>
      <c r="Q17" s="104"/>
      <c r="R17" s="107">
        <v>5065</v>
      </c>
      <c r="S17" s="106">
        <v>5065</v>
      </c>
      <c r="T17" s="106">
        <v>451</v>
      </c>
      <c r="U17" s="105">
        <f>IF(ISERROR(T17/S17),"N/A",T17/S17*100)</f>
        <v>8.9042448173741366</v>
      </c>
      <c r="V17" s="104" t="s">
        <v>99</v>
      </c>
    </row>
    <row r="18" spans="1:22" ht="23.1" customHeight="1" x14ac:dyDescent="0.2">
      <c r="A18" s="55"/>
      <c r="B18" s="104"/>
      <c r="C18" s="104"/>
      <c r="D18" s="104"/>
      <c r="E18" s="104"/>
      <c r="F18" s="104"/>
      <c r="G18" s="104"/>
      <c r="H18" s="104"/>
      <c r="I18" s="109"/>
      <c r="J18" s="109"/>
      <c r="K18" s="104"/>
      <c r="L18" s="104"/>
      <c r="M18" s="104"/>
      <c r="N18" s="104"/>
      <c r="O18" s="108"/>
      <c r="P18" s="108"/>
      <c r="Q18" s="104"/>
      <c r="R18" s="107">
        <v>100</v>
      </c>
      <c r="S18" s="106">
        <v>100</v>
      </c>
      <c r="T18" s="106">
        <v>53.37</v>
      </c>
      <c r="U18" s="105">
        <f>IF(ISERROR(T18/S18),"N/A",T18/S18*100)</f>
        <v>53.37</v>
      </c>
      <c r="V18" s="104" t="s">
        <v>83</v>
      </c>
    </row>
    <row r="19" spans="1:22" ht="23.1" customHeight="1" x14ac:dyDescent="0.2">
      <c r="A19" s="55"/>
      <c r="B19" s="104"/>
      <c r="C19" s="104"/>
      <c r="D19" s="104"/>
      <c r="E19" s="104"/>
      <c r="F19" s="104"/>
      <c r="G19" s="104"/>
      <c r="H19" s="104"/>
      <c r="I19" s="109"/>
      <c r="J19" s="109"/>
      <c r="K19" s="104"/>
      <c r="L19" s="104"/>
      <c r="M19" s="104"/>
      <c r="N19" s="104"/>
      <c r="O19" s="108"/>
      <c r="P19" s="108"/>
      <c r="Q19" s="104"/>
      <c r="R19" s="107">
        <v>50</v>
      </c>
      <c r="S19" s="106">
        <v>50</v>
      </c>
      <c r="T19" s="106">
        <v>50</v>
      </c>
      <c r="U19" s="105">
        <f>IF(ISERROR(T19/S19),"N/A",T19/S19*100)</f>
        <v>100</v>
      </c>
      <c r="V19" s="104" t="s">
        <v>81</v>
      </c>
    </row>
    <row r="20" spans="1:22" ht="23.1" customHeight="1" x14ac:dyDescent="0.2">
      <c r="A20" s="55"/>
      <c r="B20" s="104"/>
      <c r="C20" s="104"/>
      <c r="D20" s="104"/>
      <c r="E20" s="104"/>
      <c r="F20" s="104"/>
      <c r="G20" s="104"/>
      <c r="H20" s="104"/>
      <c r="I20" s="109"/>
      <c r="J20" s="109"/>
      <c r="K20" s="104"/>
      <c r="L20" s="104"/>
      <c r="M20" s="104"/>
      <c r="N20" s="104"/>
      <c r="O20" s="108"/>
      <c r="P20" s="108"/>
      <c r="Q20" s="104"/>
      <c r="R20" s="107">
        <v>0</v>
      </c>
      <c r="S20" s="106">
        <v>0</v>
      </c>
      <c r="T20" s="106">
        <v>0</v>
      </c>
      <c r="U20" s="105" t="str">
        <f>IF(ISERROR(T20/S20),"N/A",T20/S20*100)</f>
        <v>N/A</v>
      </c>
      <c r="V20" s="104" t="s">
        <v>94</v>
      </c>
    </row>
    <row r="21" spans="1:22" ht="23.1" customHeight="1" x14ac:dyDescent="0.2">
      <c r="A21" s="55"/>
      <c r="B21" s="104"/>
      <c r="C21" s="104"/>
      <c r="D21" s="104"/>
      <c r="E21" s="104"/>
      <c r="F21" s="104"/>
      <c r="G21" s="104"/>
      <c r="H21" s="104"/>
      <c r="I21" s="109"/>
      <c r="J21" s="109"/>
      <c r="K21" s="104"/>
      <c r="L21" s="104"/>
      <c r="M21" s="104"/>
      <c r="N21" s="104"/>
      <c r="O21" s="108"/>
      <c r="P21" s="108"/>
      <c r="Q21" s="104"/>
      <c r="R21" s="107">
        <v>1059</v>
      </c>
      <c r="S21" s="106">
        <v>1059</v>
      </c>
      <c r="T21" s="106">
        <v>70</v>
      </c>
      <c r="U21" s="105">
        <f>IF(ISERROR(T21/S21),"N/A",T21/S21*100)</f>
        <v>6.6100094428706333</v>
      </c>
      <c r="V21" s="104" t="s">
        <v>71</v>
      </c>
    </row>
    <row r="22" spans="1:22" ht="23.1" customHeight="1" x14ac:dyDescent="0.2">
      <c r="A22" s="55"/>
      <c r="B22" s="104"/>
      <c r="C22" s="104"/>
      <c r="D22" s="104"/>
      <c r="E22" s="104"/>
      <c r="F22" s="104"/>
      <c r="G22" s="104"/>
      <c r="H22" s="104"/>
      <c r="I22" s="109"/>
      <c r="J22" s="109"/>
      <c r="K22" s="104"/>
      <c r="L22" s="104"/>
      <c r="M22" s="104"/>
      <c r="N22" s="104"/>
      <c r="O22" s="108"/>
      <c r="P22" s="108"/>
      <c r="Q22" s="104"/>
      <c r="R22" s="107">
        <v>285</v>
      </c>
      <c r="S22" s="106">
        <v>285</v>
      </c>
      <c r="T22" s="106">
        <v>596</v>
      </c>
      <c r="U22" s="105">
        <f>IF(ISERROR(T22/S22),"N/A",T22/S22*100)</f>
        <v>209.12280701754383</v>
      </c>
      <c r="V22" s="104" t="s">
        <v>80</v>
      </c>
    </row>
    <row r="23" spans="1:22" ht="23.1" customHeight="1" x14ac:dyDescent="0.2">
      <c r="A23" s="55"/>
      <c r="B23" s="104"/>
      <c r="C23" s="104"/>
      <c r="D23" s="104"/>
      <c r="E23" s="104"/>
      <c r="F23" s="104"/>
      <c r="G23" s="104"/>
      <c r="H23" s="104"/>
      <c r="I23" s="109"/>
      <c r="J23" s="109"/>
      <c r="K23" s="104"/>
      <c r="L23" s="104"/>
      <c r="M23" s="104"/>
      <c r="N23" s="104"/>
      <c r="O23" s="108"/>
      <c r="P23" s="108"/>
      <c r="Q23" s="104"/>
      <c r="R23" s="107">
        <v>100</v>
      </c>
      <c r="S23" s="106">
        <v>100</v>
      </c>
      <c r="T23" s="106">
        <v>92</v>
      </c>
      <c r="U23" s="105">
        <f>IF(ISERROR(T23/S23),"N/A",T23/S23*100)</f>
        <v>92</v>
      </c>
      <c r="V23" s="104" t="s">
        <v>75</v>
      </c>
    </row>
    <row r="24" spans="1:22" ht="23.1" customHeight="1" x14ac:dyDescent="0.2">
      <c r="A24" s="55"/>
      <c r="B24" s="104"/>
      <c r="C24" s="104"/>
      <c r="D24" s="104"/>
      <c r="E24" s="104"/>
      <c r="F24" s="104"/>
      <c r="G24" s="104"/>
      <c r="H24" s="104"/>
      <c r="I24" s="109"/>
      <c r="J24" s="109"/>
      <c r="K24" s="104"/>
      <c r="L24" s="104"/>
      <c r="M24" s="104"/>
      <c r="N24" s="104"/>
      <c r="O24" s="108"/>
      <c r="P24" s="108"/>
      <c r="Q24" s="104"/>
      <c r="R24" s="107">
        <v>0.96</v>
      </c>
      <c r="S24" s="106">
        <v>0.96</v>
      </c>
      <c r="T24" s="106" t="s">
        <v>69</v>
      </c>
      <c r="U24" s="105" t="str">
        <f>IF(ISERROR(T24/S24),"N/A",T24/S24*100)</f>
        <v>N/A</v>
      </c>
      <c r="V24" s="104" t="s">
        <v>87</v>
      </c>
    </row>
    <row r="25" spans="1:22" ht="23.1" customHeight="1" x14ac:dyDescent="0.2">
      <c r="A25" s="55"/>
      <c r="B25" s="104"/>
      <c r="C25" s="104"/>
      <c r="D25" s="104"/>
      <c r="E25" s="104"/>
      <c r="F25" s="104"/>
      <c r="G25" s="104"/>
      <c r="H25" s="104"/>
      <c r="I25" s="109"/>
      <c r="J25" s="109"/>
      <c r="K25" s="104"/>
      <c r="L25" s="104"/>
      <c r="M25" s="104"/>
      <c r="N25" s="104"/>
      <c r="O25" s="108"/>
      <c r="P25" s="108"/>
      <c r="Q25" s="104"/>
      <c r="R25" s="107">
        <v>1856</v>
      </c>
      <c r="S25" s="106">
        <v>1856</v>
      </c>
      <c r="T25" s="106">
        <v>66.5</v>
      </c>
      <c r="U25" s="105">
        <f>IF(ISERROR(T25/S25),"N/A",T25/S25*100)</f>
        <v>3.5829741379310347</v>
      </c>
      <c r="V25" s="104" t="s">
        <v>84</v>
      </c>
    </row>
    <row r="26" spans="1:22" ht="23.1" customHeight="1" x14ac:dyDescent="0.2">
      <c r="A26" s="55"/>
      <c r="B26" s="104"/>
      <c r="C26" s="104"/>
      <c r="D26" s="104"/>
      <c r="E26" s="104"/>
      <c r="F26" s="104"/>
      <c r="G26" s="104"/>
      <c r="H26" s="104"/>
      <c r="I26" s="109"/>
      <c r="J26" s="109"/>
      <c r="K26" s="104"/>
      <c r="L26" s="104"/>
      <c r="M26" s="104"/>
      <c r="N26" s="104"/>
      <c r="O26" s="108"/>
      <c r="P26" s="108"/>
      <c r="Q26" s="104"/>
      <c r="R26" s="107">
        <v>38</v>
      </c>
      <c r="S26" s="106">
        <v>38</v>
      </c>
      <c r="T26" s="106">
        <v>88</v>
      </c>
      <c r="U26" s="105">
        <f>IF(ISERROR(T26/S26),"N/A",T26/S26*100)</f>
        <v>231.57894736842107</v>
      </c>
      <c r="V26" s="104" t="s">
        <v>97</v>
      </c>
    </row>
    <row r="27" spans="1:22" ht="23.1" customHeight="1" x14ac:dyDescent="0.2">
      <c r="A27" s="55"/>
      <c r="B27" s="104"/>
      <c r="C27" s="104"/>
      <c r="D27" s="104"/>
      <c r="E27" s="104"/>
      <c r="F27" s="104"/>
      <c r="G27" s="104"/>
      <c r="H27" s="104"/>
      <c r="I27" s="109"/>
      <c r="J27" s="109"/>
      <c r="K27" s="104"/>
      <c r="L27" s="104"/>
      <c r="M27" s="104"/>
      <c r="N27" s="104"/>
      <c r="O27" s="108"/>
      <c r="P27" s="108"/>
      <c r="Q27" s="104"/>
      <c r="R27" s="107">
        <v>164</v>
      </c>
      <c r="S27" s="106">
        <v>164</v>
      </c>
      <c r="T27" s="106">
        <v>7.05</v>
      </c>
      <c r="U27" s="105">
        <f>IF(ISERROR(T27/S27),"N/A",T27/S27*100)</f>
        <v>4.2987804878048781</v>
      </c>
      <c r="V27" s="104" t="s">
        <v>92</v>
      </c>
    </row>
    <row r="28" spans="1:22" ht="23.1" customHeight="1" x14ac:dyDescent="0.2">
      <c r="A28" s="55"/>
      <c r="B28" s="104"/>
      <c r="C28" s="104"/>
      <c r="D28" s="104"/>
      <c r="E28" s="104"/>
      <c r="F28" s="104"/>
      <c r="G28" s="104"/>
      <c r="H28" s="104"/>
      <c r="I28" s="109"/>
      <c r="J28" s="109"/>
      <c r="K28" s="104"/>
      <c r="L28" s="104"/>
      <c r="M28" s="104"/>
      <c r="N28" s="104"/>
      <c r="O28" s="108"/>
      <c r="P28" s="108"/>
      <c r="Q28" s="104"/>
      <c r="R28" s="107">
        <v>100</v>
      </c>
      <c r="S28" s="106">
        <v>100</v>
      </c>
      <c r="T28" s="106">
        <v>59.41</v>
      </c>
      <c r="U28" s="105">
        <f>IF(ISERROR(T28/S28),"N/A",T28/S28*100)</f>
        <v>59.41</v>
      </c>
      <c r="V28" s="104" t="s">
        <v>91</v>
      </c>
    </row>
    <row r="29" spans="1:22" ht="23.1" customHeight="1" x14ac:dyDescent="0.2">
      <c r="A29" s="55"/>
      <c r="B29" s="104"/>
      <c r="C29" s="104"/>
      <c r="D29" s="104"/>
      <c r="E29" s="104"/>
      <c r="F29" s="104"/>
      <c r="G29" s="104"/>
      <c r="H29" s="104"/>
      <c r="I29" s="109"/>
      <c r="J29" s="109"/>
      <c r="K29" s="104"/>
      <c r="L29" s="104"/>
      <c r="M29" s="104"/>
      <c r="N29" s="104"/>
      <c r="O29" s="108"/>
      <c r="P29" s="108"/>
      <c r="Q29" s="104"/>
      <c r="R29" s="107">
        <v>100</v>
      </c>
      <c r="S29" s="106">
        <v>100</v>
      </c>
      <c r="T29" s="106">
        <v>72</v>
      </c>
      <c r="U29" s="105">
        <f>IF(ISERROR(T29/S29),"N/A",T29/S29*100)</f>
        <v>72</v>
      </c>
      <c r="V29" s="104" t="s">
        <v>95</v>
      </c>
    </row>
    <row r="30" spans="1:22" ht="23.1" customHeight="1" x14ac:dyDescent="0.2">
      <c r="A30" s="55"/>
      <c r="B30" s="104"/>
      <c r="C30" s="104"/>
      <c r="D30" s="104"/>
      <c r="E30" s="104"/>
      <c r="F30" s="104"/>
      <c r="G30" s="104"/>
      <c r="H30" s="104"/>
      <c r="I30" s="109"/>
      <c r="J30" s="109"/>
      <c r="K30" s="104"/>
      <c r="L30" s="104"/>
      <c r="M30" s="104"/>
      <c r="N30" s="104"/>
      <c r="O30" s="108"/>
      <c r="P30" s="108"/>
      <c r="Q30" s="104"/>
      <c r="R30" s="107">
        <v>100</v>
      </c>
      <c r="S30" s="106">
        <v>100</v>
      </c>
      <c r="T30" s="106">
        <v>99.4</v>
      </c>
      <c r="U30" s="105">
        <f>IF(ISERROR(T30/S30),"N/A",T30/S30*100)</f>
        <v>99.4</v>
      </c>
      <c r="V30" s="104" t="s">
        <v>70</v>
      </c>
    </row>
    <row r="31" spans="1:22" ht="23.1" customHeight="1" x14ac:dyDescent="0.2">
      <c r="A31" s="55"/>
      <c r="B31" s="104"/>
      <c r="C31" s="104"/>
      <c r="D31" s="104"/>
      <c r="E31" s="104"/>
      <c r="F31" s="104"/>
      <c r="G31" s="104"/>
      <c r="H31" s="104"/>
      <c r="I31" s="109"/>
      <c r="J31" s="109"/>
      <c r="K31" s="104"/>
      <c r="L31" s="104"/>
      <c r="M31" s="104"/>
      <c r="N31" s="104"/>
      <c r="O31" s="108"/>
      <c r="P31" s="108"/>
      <c r="Q31" s="104"/>
      <c r="R31" s="107">
        <v>1195</v>
      </c>
      <c r="S31" s="106">
        <v>1195</v>
      </c>
      <c r="T31" s="106">
        <v>1117</v>
      </c>
      <c r="U31" s="105">
        <f>IF(ISERROR(T31/S31),"N/A",T31/S31*100)</f>
        <v>93.472803347280333</v>
      </c>
      <c r="V31" s="104" t="s">
        <v>86</v>
      </c>
    </row>
    <row r="32" spans="1:22" ht="23.1" customHeight="1" x14ac:dyDescent="0.2">
      <c r="A32" s="55"/>
      <c r="B32" s="104"/>
      <c r="C32" s="104"/>
      <c r="D32" s="104"/>
      <c r="E32" s="104"/>
      <c r="F32" s="104"/>
      <c r="G32" s="104"/>
      <c r="H32" s="104"/>
      <c r="I32" s="109"/>
      <c r="J32" s="109"/>
      <c r="K32" s="104"/>
      <c r="L32" s="104"/>
      <c r="M32" s="104"/>
      <c r="N32" s="104"/>
      <c r="O32" s="108"/>
      <c r="P32" s="108"/>
      <c r="Q32" s="104"/>
      <c r="R32" s="107">
        <v>25</v>
      </c>
      <c r="S32" s="106">
        <v>25</v>
      </c>
      <c r="T32" s="106">
        <v>2065</v>
      </c>
      <c r="U32" s="105">
        <f>IF(ISERROR(T32/S32),"N/A",T32/S32*100)</f>
        <v>8260</v>
      </c>
      <c r="V32" s="104" t="s">
        <v>78</v>
      </c>
    </row>
    <row r="33" spans="1:22" ht="23.1" customHeight="1" x14ac:dyDescent="0.2">
      <c r="A33" s="55"/>
      <c r="B33" s="104"/>
      <c r="C33" s="104"/>
      <c r="D33" s="104"/>
      <c r="E33" s="104"/>
      <c r="F33" s="104"/>
      <c r="G33" s="104"/>
      <c r="H33" s="104"/>
      <c r="I33" s="109"/>
      <c r="J33" s="109"/>
      <c r="K33" s="104"/>
      <c r="L33" s="104"/>
      <c r="M33" s="104"/>
      <c r="N33" s="104"/>
      <c r="O33" s="108"/>
      <c r="P33" s="108"/>
      <c r="Q33" s="104"/>
      <c r="R33" s="107">
        <v>93.46</v>
      </c>
      <c r="S33" s="106">
        <v>93.46</v>
      </c>
      <c r="T33" s="106">
        <v>58.43</v>
      </c>
      <c r="U33" s="105">
        <f>IF(ISERROR(T33/S33),"N/A",T33/S33*100)</f>
        <v>62.518724588059072</v>
      </c>
      <c r="V33" s="104" t="s">
        <v>74</v>
      </c>
    </row>
    <row r="34" spans="1:22" ht="23.1" customHeight="1" x14ac:dyDescent="0.2">
      <c r="A34" s="55"/>
      <c r="B34" s="104"/>
      <c r="C34" s="104"/>
      <c r="D34" s="104"/>
      <c r="E34" s="104"/>
      <c r="F34" s="104"/>
      <c r="G34" s="104"/>
      <c r="H34" s="104"/>
      <c r="I34" s="109"/>
      <c r="J34" s="109"/>
      <c r="K34" s="104"/>
      <c r="L34" s="104"/>
      <c r="M34" s="104"/>
      <c r="N34" s="104"/>
      <c r="O34" s="108"/>
      <c r="P34" s="108"/>
      <c r="Q34" s="104"/>
      <c r="R34" s="107">
        <v>1441</v>
      </c>
      <c r="S34" s="106">
        <v>1441</v>
      </c>
      <c r="T34" s="106">
        <v>1416</v>
      </c>
      <c r="U34" s="105">
        <f>IF(ISERROR(T34/S34),"N/A",T34/S34*100)</f>
        <v>98.265093684941021</v>
      </c>
      <c r="V34" s="104" t="s">
        <v>90</v>
      </c>
    </row>
    <row r="35" spans="1:22" ht="23.1" customHeight="1" x14ac:dyDescent="0.2">
      <c r="A35" s="55"/>
      <c r="B35" s="104"/>
      <c r="C35" s="104"/>
      <c r="D35" s="104"/>
      <c r="E35" s="104"/>
      <c r="F35" s="104"/>
      <c r="G35" s="104"/>
      <c r="H35" s="104"/>
      <c r="I35" s="109"/>
      <c r="J35" s="109"/>
      <c r="K35" s="104"/>
      <c r="L35" s="104"/>
      <c r="M35" s="104"/>
      <c r="N35" s="104"/>
      <c r="O35" s="108"/>
      <c r="P35" s="108"/>
      <c r="Q35" s="104"/>
      <c r="R35" s="107">
        <v>30</v>
      </c>
      <c r="S35" s="106">
        <v>30</v>
      </c>
      <c r="T35" s="106">
        <v>0.69</v>
      </c>
      <c r="U35" s="105">
        <f>IF(ISERROR(T35/S35),"N/A",T35/S35*100)</f>
        <v>2.2999999999999998</v>
      </c>
      <c r="V35" s="104" t="s">
        <v>98</v>
      </c>
    </row>
    <row r="36" spans="1:22" ht="23.1" customHeight="1" x14ac:dyDescent="0.2">
      <c r="A36" s="55"/>
      <c r="B36" s="104"/>
      <c r="C36" s="104"/>
      <c r="D36" s="104"/>
      <c r="E36" s="104"/>
      <c r="F36" s="104"/>
      <c r="G36" s="104"/>
      <c r="H36" s="104"/>
      <c r="I36" s="109"/>
      <c r="J36" s="109"/>
      <c r="K36" s="104"/>
      <c r="L36" s="104"/>
      <c r="M36" s="104"/>
      <c r="N36" s="104"/>
      <c r="O36" s="108"/>
      <c r="P36" s="108"/>
      <c r="Q36" s="104"/>
      <c r="R36" s="107">
        <v>100</v>
      </c>
      <c r="S36" s="106">
        <v>100</v>
      </c>
      <c r="T36" s="106">
        <v>76</v>
      </c>
      <c r="U36" s="105">
        <f>IF(ISERROR(T36/S36),"N/A",T36/S36*100)</f>
        <v>76</v>
      </c>
      <c r="V36" s="104" t="s">
        <v>73</v>
      </c>
    </row>
    <row r="37" spans="1:22" ht="23.1" customHeight="1" x14ac:dyDescent="0.2">
      <c r="A37" s="55"/>
      <c r="B37" s="104"/>
      <c r="C37" s="104"/>
      <c r="D37" s="104"/>
      <c r="E37" s="104"/>
      <c r="F37" s="104"/>
      <c r="G37" s="104"/>
      <c r="H37" s="104"/>
      <c r="I37" s="109"/>
      <c r="J37" s="109"/>
      <c r="K37" s="104"/>
      <c r="L37" s="104"/>
      <c r="M37" s="104"/>
      <c r="N37" s="104"/>
      <c r="O37" s="108"/>
      <c r="P37" s="108"/>
      <c r="Q37" s="104"/>
      <c r="R37" s="107">
        <v>100</v>
      </c>
      <c r="S37" s="106">
        <v>100</v>
      </c>
      <c r="T37" s="106" t="s">
        <v>69</v>
      </c>
      <c r="U37" s="105" t="str">
        <f>IF(ISERROR(T37/S37),"N/A",T37/S37*100)</f>
        <v>N/A</v>
      </c>
      <c r="V37" s="104" t="s">
        <v>96</v>
      </c>
    </row>
    <row r="38" spans="1:22" ht="23.1" customHeight="1" x14ac:dyDescent="0.2">
      <c r="A38" s="55"/>
      <c r="B38" s="104"/>
      <c r="C38" s="104"/>
      <c r="D38" s="104"/>
      <c r="E38" s="104"/>
      <c r="F38" s="104"/>
      <c r="G38" s="104"/>
      <c r="H38" s="104"/>
      <c r="I38" s="109"/>
      <c r="J38" s="109"/>
      <c r="K38" s="104"/>
      <c r="L38" s="104"/>
      <c r="M38" s="104"/>
      <c r="N38" s="104"/>
      <c r="O38" s="108"/>
      <c r="P38" s="108"/>
      <c r="Q38" s="104"/>
      <c r="R38" s="107">
        <v>100</v>
      </c>
      <c r="S38" s="106">
        <v>100</v>
      </c>
      <c r="T38" s="106">
        <v>95.22</v>
      </c>
      <c r="U38" s="105">
        <f>IF(ISERROR(T38/S38),"N/A",T38/S38*100)</f>
        <v>95.22</v>
      </c>
      <c r="V38" s="104" t="s">
        <v>79</v>
      </c>
    </row>
    <row r="39" spans="1:22" ht="23.1" customHeight="1" x14ac:dyDescent="0.2">
      <c r="A39" s="55"/>
      <c r="B39" s="104"/>
      <c r="C39" s="104"/>
      <c r="D39" s="104"/>
      <c r="E39" s="104"/>
      <c r="F39" s="104"/>
      <c r="G39" s="104"/>
      <c r="H39" s="104"/>
      <c r="I39" s="109"/>
      <c r="J39" s="109"/>
      <c r="K39" s="104"/>
      <c r="L39" s="104"/>
      <c r="M39" s="104"/>
      <c r="N39" s="104"/>
      <c r="O39" s="108"/>
      <c r="P39" s="108"/>
      <c r="Q39" s="104"/>
      <c r="R39" s="107">
        <v>100</v>
      </c>
      <c r="S39" s="106">
        <v>100</v>
      </c>
      <c r="T39" s="106">
        <v>19</v>
      </c>
      <c r="U39" s="105">
        <f>IF(ISERROR(T39/S39),"N/A",T39/S39*100)</f>
        <v>19</v>
      </c>
      <c r="V39" s="104" t="s">
        <v>88</v>
      </c>
    </row>
    <row r="40" spans="1:22" ht="23.1" customHeight="1" x14ac:dyDescent="0.2">
      <c r="A40" s="55"/>
      <c r="B40" s="104"/>
      <c r="C40" s="104"/>
      <c r="D40" s="104"/>
      <c r="E40" s="104"/>
      <c r="F40" s="104"/>
      <c r="G40" s="104"/>
      <c r="H40" s="104"/>
      <c r="I40" s="109"/>
      <c r="J40" s="109"/>
      <c r="K40" s="104"/>
      <c r="L40" s="104"/>
      <c r="M40" s="104"/>
      <c r="N40" s="104"/>
      <c r="O40" s="108"/>
      <c r="P40" s="108"/>
      <c r="Q40" s="104"/>
      <c r="R40" s="107">
        <v>492</v>
      </c>
      <c r="S40" s="106">
        <v>492</v>
      </c>
      <c r="T40" s="106">
        <v>98.763829999999999</v>
      </c>
      <c r="U40" s="105">
        <f>IF(ISERROR(T40/S40),"N/A",T40/S40*100)</f>
        <v>20.073949186991868</v>
      </c>
      <c r="V40" s="104" t="s">
        <v>72</v>
      </c>
    </row>
    <row r="41" spans="1:22" ht="23.1" customHeight="1" x14ac:dyDescent="0.2">
      <c r="A41" s="55"/>
      <c r="B41" s="104"/>
      <c r="C41" s="104"/>
      <c r="D41" s="104"/>
      <c r="E41" s="104"/>
      <c r="F41" s="104"/>
      <c r="G41" s="104"/>
      <c r="H41" s="104"/>
      <c r="I41" s="109"/>
      <c r="J41" s="109"/>
      <c r="K41" s="104"/>
      <c r="L41" s="104"/>
      <c r="M41" s="104"/>
      <c r="N41" s="104"/>
      <c r="O41" s="108"/>
      <c r="P41" s="108"/>
      <c r="Q41" s="104"/>
      <c r="R41" s="107">
        <v>657</v>
      </c>
      <c r="S41" s="106">
        <v>657</v>
      </c>
      <c r="T41" s="106">
        <v>0</v>
      </c>
      <c r="U41" s="105">
        <f>IF(ISERROR(T41/S41),"N/A",T41/S41*100)</f>
        <v>0</v>
      </c>
      <c r="V41" s="104" t="s">
        <v>82</v>
      </c>
    </row>
    <row r="42" spans="1:22" ht="23.1" customHeight="1" x14ac:dyDescent="0.2">
      <c r="A42" s="55"/>
      <c r="B42" s="104"/>
      <c r="C42" s="104"/>
      <c r="D42" s="104"/>
      <c r="E42" s="104"/>
      <c r="F42" s="104"/>
      <c r="G42" s="104"/>
      <c r="H42" s="104"/>
      <c r="I42" s="109"/>
      <c r="J42" s="109"/>
      <c r="K42" s="104"/>
      <c r="L42" s="104"/>
      <c r="M42" s="104"/>
      <c r="N42" s="104"/>
      <c r="O42" s="108"/>
      <c r="P42" s="108"/>
      <c r="Q42" s="104"/>
      <c r="R42" s="107">
        <v>2150</v>
      </c>
      <c r="S42" s="106" t="s">
        <v>69</v>
      </c>
      <c r="T42" s="106" t="s">
        <v>69</v>
      </c>
      <c r="U42" s="105" t="str">
        <f>IF(ISERROR(T42/S42),"N/A",T42/S42*100)</f>
        <v>N/A</v>
      </c>
      <c r="V42" s="104" t="s">
        <v>85</v>
      </c>
    </row>
    <row r="43" spans="1:22" ht="23.1" customHeight="1" thickBot="1" x14ac:dyDescent="0.25">
      <c r="A43" s="55"/>
      <c r="B43" s="104"/>
      <c r="C43" s="104"/>
      <c r="D43" s="104"/>
      <c r="E43" s="104"/>
      <c r="F43" s="104"/>
      <c r="G43" s="104"/>
      <c r="H43" s="104"/>
      <c r="I43" s="109"/>
      <c r="J43" s="109"/>
      <c r="K43" s="104"/>
      <c r="L43" s="104"/>
      <c r="M43" s="104"/>
      <c r="N43" s="104"/>
      <c r="O43" s="108"/>
      <c r="P43" s="108"/>
      <c r="Q43" s="104"/>
      <c r="R43" s="107">
        <v>0</v>
      </c>
      <c r="S43" s="106" t="s">
        <v>69</v>
      </c>
      <c r="T43" s="106" t="s">
        <v>69</v>
      </c>
      <c r="U43" s="105" t="str">
        <f>IF(ISERROR(T43/S43),"N/A",T43/S43*100)</f>
        <v>N/A</v>
      </c>
      <c r="V43" s="104" t="s">
        <v>68</v>
      </c>
    </row>
    <row r="44" spans="1:22" ht="75" customHeight="1" thickTop="1" thickBot="1" x14ac:dyDescent="0.25">
      <c r="A44" s="55"/>
      <c r="B44" s="54" t="s">
        <v>22</v>
      </c>
      <c r="C44" s="53" t="s">
        <v>26</v>
      </c>
      <c r="D44" s="53"/>
      <c r="E44" s="53"/>
      <c r="F44" s="53"/>
      <c r="G44" s="53"/>
      <c r="H44" s="53"/>
      <c r="I44" s="53" t="s">
        <v>25</v>
      </c>
      <c r="J44" s="53"/>
      <c r="K44" s="53"/>
      <c r="L44" s="53" t="s">
        <v>24</v>
      </c>
      <c r="M44" s="53"/>
      <c r="N44" s="53"/>
      <c r="O44" s="53"/>
      <c r="P44" s="52" t="s">
        <v>23</v>
      </c>
      <c r="Q44" s="52" t="s">
        <v>17</v>
      </c>
      <c r="R44" s="52">
        <v>1345389.9712903225</v>
      </c>
      <c r="S44" s="52">
        <v>1390236.3036666666</v>
      </c>
      <c r="T44" s="52">
        <v>73843.555423076919</v>
      </c>
      <c r="U44" s="52">
        <f>IF(ISERROR(T44/S44),"N/A",T44/S44*100)</f>
        <v>5.3115830185356891</v>
      </c>
      <c r="V44" s="51" t="s">
        <v>16</v>
      </c>
    </row>
    <row r="45" spans="1:22" ht="23.1" customHeight="1" thickTop="1" thickBot="1" x14ac:dyDescent="0.25">
      <c r="A45" s="55"/>
      <c r="B45" s="112" t="s">
        <v>100</v>
      </c>
      <c r="C45" s="111"/>
      <c r="D45" s="111"/>
      <c r="E45" s="111"/>
      <c r="F45" s="111"/>
      <c r="G45" s="111"/>
      <c r="H45" s="111"/>
      <c r="I45" s="111"/>
      <c r="J45" s="111"/>
      <c r="K45" s="111"/>
      <c r="L45" s="111"/>
      <c r="M45" s="111"/>
      <c r="N45" s="111"/>
      <c r="O45" s="111"/>
      <c r="P45" s="111"/>
      <c r="Q45" s="111"/>
      <c r="R45" s="111"/>
      <c r="S45" s="111"/>
      <c r="T45" s="111"/>
      <c r="U45" s="111"/>
      <c r="V45" s="110"/>
    </row>
    <row r="46" spans="1:22" ht="23.1" customHeight="1" x14ac:dyDescent="0.2">
      <c r="A46" s="55"/>
      <c r="B46" s="104"/>
      <c r="C46" s="104"/>
      <c r="D46" s="104"/>
      <c r="E46" s="104"/>
      <c r="F46" s="104"/>
      <c r="G46" s="104"/>
      <c r="H46" s="104"/>
      <c r="I46" s="109"/>
      <c r="J46" s="109"/>
      <c r="K46" s="104"/>
      <c r="L46" s="104"/>
      <c r="M46" s="104"/>
      <c r="N46" s="104"/>
      <c r="O46" s="108"/>
      <c r="P46" s="108"/>
      <c r="Q46" s="104"/>
      <c r="R46" s="107">
        <v>100</v>
      </c>
      <c r="S46" s="106">
        <v>100</v>
      </c>
      <c r="T46" s="106">
        <v>281.5</v>
      </c>
      <c r="U46" s="105">
        <f>IF(ISERROR(T46/S46),"N/A",T46/S46*100)</f>
        <v>281.5</v>
      </c>
      <c r="V46" s="104" t="s">
        <v>70</v>
      </c>
    </row>
    <row r="47" spans="1:22" ht="23.1" customHeight="1" x14ac:dyDescent="0.2">
      <c r="A47" s="55"/>
      <c r="B47" s="104"/>
      <c r="C47" s="104"/>
      <c r="D47" s="104"/>
      <c r="E47" s="104"/>
      <c r="F47" s="104"/>
      <c r="G47" s="104"/>
      <c r="H47" s="104"/>
      <c r="I47" s="109"/>
      <c r="J47" s="109"/>
      <c r="K47" s="104"/>
      <c r="L47" s="104"/>
      <c r="M47" s="104"/>
      <c r="N47" s="104"/>
      <c r="O47" s="108"/>
      <c r="P47" s="108"/>
      <c r="Q47" s="104"/>
      <c r="R47" s="107">
        <v>100</v>
      </c>
      <c r="S47" s="106">
        <v>100</v>
      </c>
      <c r="T47" s="106">
        <v>11</v>
      </c>
      <c r="U47" s="105">
        <f>IF(ISERROR(T47/S47),"N/A",T47/S47*100)</f>
        <v>11</v>
      </c>
      <c r="V47" s="104" t="s">
        <v>88</v>
      </c>
    </row>
    <row r="48" spans="1:22" ht="23.1" customHeight="1" x14ac:dyDescent="0.2">
      <c r="A48" s="55"/>
      <c r="B48" s="104"/>
      <c r="C48" s="104"/>
      <c r="D48" s="104"/>
      <c r="E48" s="104"/>
      <c r="F48" s="104"/>
      <c r="G48" s="104"/>
      <c r="H48" s="104"/>
      <c r="I48" s="109"/>
      <c r="J48" s="109"/>
      <c r="K48" s="104"/>
      <c r="L48" s="104"/>
      <c r="M48" s="104"/>
      <c r="N48" s="104"/>
      <c r="O48" s="108"/>
      <c r="P48" s="108"/>
      <c r="Q48" s="104"/>
      <c r="R48" s="107">
        <v>100</v>
      </c>
      <c r="S48" s="106">
        <v>100</v>
      </c>
      <c r="T48" s="106" t="s">
        <v>69</v>
      </c>
      <c r="U48" s="105" t="str">
        <f>IF(ISERROR(T48/S48),"N/A",T48/S48*100)</f>
        <v>N/A</v>
      </c>
      <c r="V48" s="104" t="s">
        <v>77</v>
      </c>
    </row>
    <row r="49" spans="1:22" ht="23.1" customHeight="1" x14ac:dyDescent="0.2">
      <c r="A49" s="55"/>
      <c r="B49" s="104"/>
      <c r="C49" s="104"/>
      <c r="D49" s="104"/>
      <c r="E49" s="104"/>
      <c r="F49" s="104"/>
      <c r="G49" s="104"/>
      <c r="H49" s="104"/>
      <c r="I49" s="109"/>
      <c r="J49" s="109"/>
      <c r="K49" s="104"/>
      <c r="L49" s="104"/>
      <c r="M49" s="104"/>
      <c r="N49" s="104"/>
      <c r="O49" s="108"/>
      <c r="P49" s="108"/>
      <c r="Q49" s="104"/>
      <c r="R49" s="107">
        <v>100</v>
      </c>
      <c r="S49" s="106">
        <v>100</v>
      </c>
      <c r="T49" s="106">
        <v>92.86</v>
      </c>
      <c r="U49" s="105">
        <f>IF(ISERROR(T49/S49),"N/A",T49/S49*100)</f>
        <v>92.86</v>
      </c>
      <c r="V49" s="104" t="s">
        <v>79</v>
      </c>
    </row>
    <row r="50" spans="1:22" ht="23.1" customHeight="1" x14ac:dyDescent="0.2">
      <c r="A50" s="55"/>
      <c r="B50" s="104"/>
      <c r="C50" s="104"/>
      <c r="D50" s="104"/>
      <c r="E50" s="104"/>
      <c r="F50" s="104"/>
      <c r="G50" s="104"/>
      <c r="H50" s="104"/>
      <c r="I50" s="109"/>
      <c r="J50" s="109"/>
      <c r="K50" s="104"/>
      <c r="L50" s="104"/>
      <c r="M50" s="104"/>
      <c r="N50" s="104"/>
      <c r="O50" s="108"/>
      <c r="P50" s="108"/>
      <c r="Q50" s="104"/>
      <c r="R50" s="107">
        <v>100</v>
      </c>
      <c r="S50" s="106">
        <v>100</v>
      </c>
      <c r="T50" s="106">
        <v>64</v>
      </c>
      <c r="U50" s="105">
        <f>IF(ISERROR(T50/S50),"N/A",T50/S50*100)</f>
        <v>64</v>
      </c>
      <c r="V50" s="104" t="s">
        <v>93</v>
      </c>
    </row>
    <row r="51" spans="1:22" ht="23.1" customHeight="1" x14ac:dyDescent="0.2">
      <c r="A51" s="55"/>
      <c r="B51" s="104"/>
      <c r="C51" s="104"/>
      <c r="D51" s="104"/>
      <c r="E51" s="104"/>
      <c r="F51" s="104"/>
      <c r="G51" s="104"/>
      <c r="H51" s="104"/>
      <c r="I51" s="109"/>
      <c r="J51" s="109"/>
      <c r="K51" s="104"/>
      <c r="L51" s="104"/>
      <c r="M51" s="104"/>
      <c r="N51" s="104"/>
      <c r="O51" s="108"/>
      <c r="P51" s="108"/>
      <c r="Q51" s="104"/>
      <c r="R51" s="107">
        <v>100</v>
      </c>
      <c r="S51" s="106">
        <v>100</v>
      </c>
      <c r="T51" s="106">
        <v>98</v>
      </c>
      <c r="U51" s="105">
        <f>IF(ISERROR(T51/S51),"N/A",T51/S51*100)</f>
        <v>98</v>
      </c>
      <c r="V51" s="104" t="s">
        <v>75</v>
      </c>
    </row>
    <row r="52" spans="1:22" ht="23.1" customHeight="1" x14ac:dyDescent="0.2">
      <c r="A52" s="55"/>
      <c r="B52" s="104"/>
      <c r="C52" s="104"/>
      <c r="D52" s="104"/>
      <c r="E52" s="104"/>
      <c r="F52" s="104"/>
      <c r="G52" s="104"/>
      <c r="H52" s="104"/>
      <c r="I52" s="109"/>
      <c r="J52" s="109"/>
      <c r="K52" s="104"/>
      <c r="L52" s="104"/>
      <c r="M52" s="104"/>
      <c r="N52" s="104"/>
      <c r="O52" s="108"/>
      <c r="P52" s="108"/>
      <c r="Q52" s="104"/>
      <c r="R52" s="107">
        <v>100</v>
      </c>
      <c r="S52" s="106">
        <v>100</v>
      </c>
      <c r="T52" s="106">
        <v>27.18</v>
      </c>
      <c r="U52" s="105">
        <f>IF(ISERROR(T52/S52),"N/A",T52/S52*100)</f>
        <v>27.18</v>
      </c>
      <c r="V52" s="104" t="s">
        <v>74</v>
      </c>
    </row>
    <row r="53" spans="1:22" ht="23.1" customHeight="1" x14ac:dyDescent="0.2">
      <c r="A53" s="55"/>
      <c r="B53" s="104"/>
      <c r="C53" s="104"/>
      <c r="D53" s="104"/>
      <c r="E53" s="104"/>
      <c r="F53" s="104"/>
      <c r="G53" s="104"/>
      <c r="H53" s="104"/>
      <c r="I53" s="109"/>
      <c r="J53" s="109"/>
      <c r="K53" s="104"/>
      <c r="L53" s="104"/>
      <c r="M53" s="104"/>
      <c r="N53" s="104"/>
      <c r="O53" s="108"/>
      <c r="P53" s="108"/>
      <c r="Q53" s="104"/>
      <c r="R53" s="107">
        <v>63</v>
      </c>
      <c r="S53" s="106">
        <v>63</v>
      </c>
      <c r="T53" s="106">
        <v>75</v>
      </c>
      <c r="U53" s="105">
        <f>IF(ISERROR(T53/S53),"N/A",T53/S53*100)</f>
        <v>119.04761904761905</v>
      </c>
      <c r="V53" s="104" t="s">
        <v>76</v>
      </c>
    </row>
    <row r="54" spans="1:22" ht="23.1" customHeight="1" x14ac:dyDescent="0.2">
      <c r="A54" s="55"/>
      <c r="B54" s="104"/>
      <c r="C54" s="104"/>
      <c r="D54" s="104"/>
      <c r="E54" s="104"/>
      <c r="F54" s="104"/>
      <c r="G54" s="104"/>
      <c r="H54" s="104"/>
      <c r="I54" s="109"/>
      <c r="J54" s="109"/>
      <c r="K54" s="104"/>
      <c r="L54" s="104"/>
      <c r="M54" s="104"/>
      <c r="N54" s="104"/>
      <c r="O54" s="108"/>
      <c r="P54" s="108"/>
      <c r="Q54" s="104"/>
      <c r="R54" s="107">
        <v>4371</v>
      </c>
      <c r="S54" s="106">
        <v>4371</v>
      </c>
      <c r="T54" s="106" t="s">
        <v>69</v>
      </c>
      <c r="U54" s="105" t="str">
        <f>IF(ISERROR(T54/S54),"N/A",T54/S54*100)</f>
        <v>N/A</v>
      </c>
      <c r="V54" s="104" t="s">
        <v>72</v>
      </c>
    </row>
    <row r="55" spans="1:22" ht="23.1" customHeight="1" x14ac:dyDescent="0.2">
      <c r="A55" s="55"/>
      <c r="B55" s="104"/>
      <c r="C55" s="104"/>
      <c r="D55" s="104"/>
      <c r="E55" s="104"/>
      <c r="F55" s="104"/>
      <c r="G55" s="104"/>
      <c r="H55" s="104"/>
      <c r="I55" s="109"/>
      <c r="J55" s="109"/>
      <c r="K55" s="104"/>
      <c r="L55" s="104"/>
      <c r="M55" s="104"/>
      <c r="N55" s="104"/>
      <c r="O55" s="108"/>
      <c r="P55" s="108"/>
      <c r="Q55" s="104"/>
      <c r="R55" s="107">
        <v>100</v>
      </c>
      <c r="S55" s="106">
        <v>100</v>
      </c>
      <c r="T55" s="106">
        <v>94</v>
      </c>
      <c r="U55" s="105">
        <f>IF(ISERROR(T55/S55),"N/A",T55/S55*100)</f>
        <v>94</v>
      </c>
      <c r="V55" s="104" t="s">
        <v>73</v>
      </c>
    </row>
    <row r="56" spans="1:22" ht="23.1" customHeight="1" x14ac:dyDescent="0.2">
      <c r="A56" s="55"/>
      <c r="B56" s="104"/>
      <c r="C56" s="104"/>
      <c r="D56" s="104"/>
      <c r="E56" s="104"/>
      <c r="F56" s="104"/>
      <c r="G56" s="104"/>
      <c r="H56" s="104"/>
      <c r="I56" s="109"/>
      <c r="J56" s="109"/>
      <c r="K56" s="104"/>
      <c r="L56" s="104"/>
      <c r="M56" s="104"/>
      <c r="N56" s="104"/>
      <c r="O56" s="108"/>
      <c r="P56" s="108"/>
      <c r="Q56" s="104"/>
      <c r="R56" s="107">
        <v>46</v>
      </c>
      <c r="S56" s="106">
        <v>46</v>
      </c>
      <c r="T56" s="106">
        <v>86</v>
      </c>
      <c r="U56" s="105">
        <f>IF(ISERROR(T56/S56),"N/A",T56/S56*100)</f>
        <v>186.95652173913044</v>
      </c>
      <c r="V56" s="104" t="s">
        <v>97</v>
      </c>
    </row>
    <row r="57" spans="1:22" ht="23.1" customHeight="1" x14ac:dyDescent="0.2">
      <c r="A57" s="55"/>
      <c r="B57" s="104"/>
      <c r="C57" s="104"/>
      <c r="D57" s="104"/>
      <c r="E57" s="104"/>
      <c r="F57" s="104"/>
      <c r="G57" s="104"/>
      <c r="H57" s="104"/>
      <c r="I57" s="109"/>
      <c r="J57" s="109"/>
      <c r="K57" s="104"/>
      <c r="L57" s="104"/>
      <c r="M57" s="104"/>
      <c r="N57" s="104"/>
      <c r="O57" s="108"/>
      <c r="P57" s="108"/>
      <c r="Q57" s="104"/>
      <c r="R57" s="107">
        <v>25000000</v>
      </c>
      <c r="S57" s="106">
        <v>25000000</v>
      </c>
      <c r="T57" s="106">
        <v>0.45</v>
      </c>
      <c r="U57" s="105">
        <f>IF(ISERROR(T57/S57),"N/A",T57/S57*100)</f>
        <v>1.7999999999999999E-6</v>
      </c>
      <c r="V57" s="104" t="s">
        <v>92</v>
      </c>
    </row>
    <row r="58" spans="1:22" ht="23.1" customHeight="1" x14ac:dyDescent="0.2">
      <c r="A58" s="55"/>
      <c r="B58" s="104"/>
      <c r="C58" s="104"/>
      <c r="D58" s="104"/>
      <c r="E58" s="104"/>
      <c r="F58" s="104"/>
      <c r="G58" s="104"/>
      <c r="H58" s="104"/>
      <c r="I58" s="109"/>
      <c r="J58" s="109"/>
      <c r="K58" s="104"/>
      <c r="L58" s="104"/>
      <c r="M58" s="104"/>
      <c r="N58" s="104"/>
      <c r="O58" s="108"/>
      <c r="P58" s="108"/>
      <c r="Q58" s="104"/>
      <c r="R58" s="107">
        <v>100</v>
      </c>
      <c r="S58" s="106">
        <v>100</v>
      </c>
      <c r="T58" s="106">
        <v>33.479999999999997</v>
      </c>
      <c r="U58" s="105">
        <f>IF(ISERROR(T58/S58),"N/A",T58/S58*100)</f>
        <v>33.479999999999997</v>
      </c>
      <c r="V58" s="104" t="s">
        <v>91</v>
      </c>
    </row>
    <row r="59" spans="1:22" ht="23.1" customHeight="1" x14ac:dyDescent="0.2">
      <c r="A59" s="55"/>
      <c r="B59" s="104"/>
      <c r="C59" s="104"/>
      <c r="D59" s="104"/>
      <c r="E59" s="104"/>
      <c r="F59" s="104"/>
      <c r="G59" s="104"/>
      <c r="H59" s="104"/>
      <c r="I59" s="109"/>
      <c r="J59" s="109"/>
      <c r="K59" s="104"/>
      <c r="L59" s="104"/>
      <c r="M59" s="104"/>
      <c r="N59" s="104"/>
      <c r="O59" s="108"/>
      <c r="P59" s="108"/>
      <c r="Q59" s="104"/>
      <c r="R59" s="107">
        <v>25</v>
      </c>
      <c r="S59" s="106">
        <v>25</v>
      </c>
      <c r="T59" s="106">
        <v>87</v>
      </c>
      <c r="U59" s="105">
        <f>IF(ISERROR(T59/S59),"N/A",T59/S59*100)</f>
        <v>348</v>
      </c>
      <c r="V59" s="104" t="s">
        <v>78</v>
      </c>
    </row>
    <row r="60" spans="1:22" ht="23.1" customHeight="1" x14ac:dyDescent="0.2">
      <c r="A60" s="55"/>
      <c r="B60" s="104"/>
      <c r="C60" s="104"/>
      <c r="D60" s="104"/>
      <c r="E60" s="104"/>
      <c r="F60" s="104"/>
      <c r="G60" s="104"/>
      <c r="H60" s="104"/>
      <c r="I60" s="109"/>
      <c r="J60" s="109"/>
      <c r="K60" s="104"/>
      <c r="L60" s="104"/>
      <c r="M60" s="104"/>
      <c r="N60" s="104"/>
      <c r="O60" s="108"/>
      <c r="P60" s="108"/>
      <c r="Q60" s="104"/>
      <c r="R60" s="107">
        <v>0.91</v>
      </c>
      <c r="S60" s="106">
        <v>0.91</v>
      </c>
      <c r="T60" s="106" t="s">
        <v>69</v>
      </c>
      <c r="U60" s="105" t="str">
        <f>IF(ISERROR(T60/S60),"N/A",T60/S60*100)</f>
        <v>N/A</v>
      </c>
      <c r="V60" s="104" t="s">
        <v>87</v>
      </c>
    </row>
    <row r="61" spans="1:22" ht="23.1" customHeight="1" x14ac:dyDescent="0.2">
      <c r="A61" s="55"/>
      <c r="B61" s="104"/>
      <c r="C61" s="104"/>
      <c r="D61" s="104"/>
      <c r="E61" s="104"/>
      <c r="F61" s="104"/>
      <c r="G61" s="104"/>
      <c r="H61" s="104"/>
      <c r="I61" s="109"/>
      <c r="J61" s="109"/>
      <c r="K61" s="104"/>
      <c r="L61" s="104"/>
      <c r="M61" s="104"/>
      <c r="N61" s="104"/>
      <c r="O61" s="108"/>
      <c r="P61" s="108"/>
      <c r="Q61" s="104"/>
      <c r="R61" s="107">
        <v>0.9</v>
      </c>
      <c r="S61" s="106">
        <v>0.9</v>
      </c>
      <c r="T61" s="106">
        <v>0.8</v>
      </c>
      <c r="U61" s="105">
        <f>IF(ISERROR(T61/S61),"N/A",T61/S61*100)</f>
        <v>88.8888888888889</v>
      </c>
      <c r="V61" s="104" t="s">
        <v>90</v>
      </c>
    </row>
    <row r="62" spans="1:22" ht="23.1" customHeight="1" x14ac:dyDescent="0.2">
      <c r="A62" s="55"/>
      <c r="B62" s="104"/>
      <c r="C62" s="104"/>
      <c r="D62" s="104"/>
      <c r="E62" s="104"/>
      <c r="F62" s="104"/>
      <c r="G62" s="104"/>
      <c r="H62" s="104"/>
      <c r="I62" s="109"/>
      <c r="J62" s="109"/>
      <c r="K62" s="104"/>
      <c r="L62" s="104"/>
      <c r="M62" s="104"/>
      <c r="N62" s="104"/>
      <c r="O62" s="108"/>
      <c r="P62" s="108"/>
      <c r="Q62" s="104"/>
      <c r="R62" s="107">
        <v>283846.5</v>
      </c>
      <c r="S62" s="106">
        <v>283846.5</v>
      </c>
      <c r="T62" s="106">
        <v>0</v>
      </c>
      <c r="U62" s="105">
        <f>IF(ISERROR(T62/S62),"N/A",T62/S62*100)</f>
        <v>0</v>
      </c>
      <c r="V62" s="104" t="s">
        <v>82</v>
      </c>
    </row>
    <row r="63" spans="1:22" ht="23.1" customHeight="1" x14ac:dyDescent="0.2">
      <c r="A63" s="55"/>
      <c r="B63" s="104"/>
      <c r="C63" s="104"/>
      <c r="D63" s="104"/>
      <c r="E63" s="104"/>
      <c r="F63" s="104"/>
      <c r="G63" s="104"/>
      <c r="H63" s="104"/>
      <c r="I63" s="109"/>
      <c r="J63" s="109"/>
      <c r="K63" s="104"/>
      <c r="L63" s="104"/>
      <c r="M63" s="104"/>
      <c r="N63" s="104"/>
      <c r="O63" s="108"/>
      <c r="P63" s="108"/>
      <c r="Q63" s="104"/>
      <c r="R63" s="107">
        <v>1953</v>
      </c>
      <c r="S63" s="106">
        <v>1953</v>
      </c>
      <c r="T63" s="106">
        <v>1086</v>
      </c>
      <c r="U63" s="105">
        <f>IF(ISERROR(T63/S63),"N/A",T63/S63*100)</f>
        <v>55.606758832565284</v>
      </c>
      <c r="V63" s="104" t="s">
        <v>80</v>
      </c>
    </row>
    <row r="64" spans="1:22" ht="23.1" customHeight="1" x14ac:dyDescent="0.2">
      <c r="A64" s="55"/>
      <c r="B64" s="104"/>
      <c r="C64" s="104"/>
      <c r="D64" s="104"/>
      <c r="E64" s="104"/>
      <c r="F64" s="104"/>
      <c r="G64" s="104"/>
      <c r="H64" s="104"/>
      <c r="I64" s="109"/>
      <c r="J64" s="109"/>
      <c r="K64" s="104"/>
      <c r="L64" s="104"/>
      <c r="M64" s="104"/>
      <c r="N64" s="104"/>
      <c r="O64" s="108"/>
      <c r="P64" s="108"/>
      <c r="Q64" s="104"/>
      <c r="R64" s="107">
        <v>20</v>
      </c>
      <c r="S64" s="106">
        <v>20</v>
      </c>
      <c r="T64" s="106">
        <v>15.5</v>
      </c>
      <c r="U64" s="105">
        <f>IF(ISERROR(T64/S64),"N/A",T64/S64*100)</f>
        <v>77.5</v>
      </c>
      <c r="V64" s="104" t="s">
        <v>89</v>
      </c>
    </row>
    <row r="65" spans="1:22" ht="23.1" customHeight="1" x14ac:dyDescent="0.2">
      <c r="A65" s="55"/>
      <c r="B65" s="104"/>
      <c r="C65" s="104"/>
      <c r="D65" s="104"/>
      <c r="E65" s="104"/>
      <c r="F65" s="104"/>
      <c r="G65" s="104"/>
      <c r="H65" s="104"/>
      <c r="I65" s="109"/>
      <c r="J65" s="109"/>
      <c r="K65" s="104"/>
      <c r="L65" s="104"/>
      <c r="M65" s="104"/>
      <c r="N65" s="104"/>
      <c r="O65" s="108"/>
      <c r="P65" s="108"/>
      <c r="Q65" s="104"/>
      <c r="R65" s="107">
        <v>100</v>
      </c>
      <c r="S65" s="106">
        <v>100</v>
      </c>
      <c r="T65" s="106">
        <v>99.99</v>
      </c>
      <c r="U65" s="105">
        <f>IF(ISERROR(T65/S65),"N/A",T65/S65*100)</f>
        <v>99.99</v>
      </c>
      <c r="V65" s="104" t="s">
        <v>95</v>
      </c>
    </row>
    <row r="66" spans="1:22" ht="23.1" customHeight="1" x14ac:dyDescent="0.2">
      <c r="A66" s="55"/>
      <c r="B66" s="104"/>
      <c r="C66" s="104"/>
      <c r="D66" s="104"/>
      <c r="E66" s="104"/>
      <c r="F66" s="104"/>
      <c r="G66" s="104"/>
      <c r="H66" s="104"/>
      <c r="I66" s="109"/>
      <c r="J66" s="109"/>
      <c r="K66" s="104"/>
      <c r="L66" s="104"/>
      <c r="M66" s="104"/>
      <c r="N66" s="104"/>
      <c r="O66" s="108"/>
      <c r="P66" s="108"/>
      <c r="Q66" s="104"/>
      <c r="R66" s="107">
        <v>5494800</v>
      </c>
      <c r="S66" s="106">
        <v>5494800</v>
      </c>
      <c r="T66" s="106">
        <v>146000</v>
      </c>
      <c r="U66" s="105">
        <f>IF(ISERROR(T66/S66),"N/A",T66/S66*100)</f>
        <v>2.6570575817136199</v>
      </c>
      <c r="V66" s="104" t="s">
        <v>71</v>
      </c>
    </row>
    <row r="67" spans="1:22" ht="23.1" customHeight="1" x14ac:dyDescent="0.2">
      <c r="A67" s="55"/>
      <c r="B67" s="104"/>
      <c r="C67" s="104"/>
      <c r="D67" s="104"/>
      <c r="E67" s="104"/>
      <c r="F67" s="104"/>
      <c r="G67" s="104"/>
      <c r="H67" s="104"/>
      <c r="I67" s="109"/>
      <c r="J67" s="109"/>
      <c r="K67" s="104"/>
      <c r="L67" s="104"/>
      <c r="M67" s="104"/>
      <c r="N67" s="104"/>
      <c r="O67" s="108"/>
      <c r="P67" s="108"/>
      <c r="Q67" s="104"/>
      <c r="R67" s="107">
        <v>9258</v>
      </c>
      <c r="S67" s="106">
        <v>9258</v>
      </c>
      <c r="T67" s="106">
        <v>451</v>
      </c>
      <c r="U67" s="105">
        <f>IF(ISERROR(T67/S67),"N/A",T67/S67*100)</f>
        <v>4.8714625189025709</v>
      </c>
      <c r="V67" s="104" t="s">
        <v>99</v>
      </c>
    </row>
    <row r="68" spans="1:22" ht="23.1" customHeight="1" x14ac:dyDescent="0.2">
      <c r="A68" s="55"/>
      <c r="B68" s="104"/>
      <c r="C68" s="104"/>
      <c r="D68" s="104"/>
      <c r="E68" s="104"/>
      <c r="F68" s="104"/>
      <c r="G68" s="104"/>
      <c r="H68" s="104"/>
      <c r="I68" s="109"/>
      <c r="J68" s="109"/>
      <c r="K68" s="104"/>
      <c r="L68" s="104"/>
      <c r="M68" s="104"/>
      <c r="N68" s="104"/>
      <c r="O68" s="108"/>
      <c r="P68" s="108"/>
      <c r="Q68" s="104"/>
      <c r="R68" s="107">
        <v>172</v>
      </c>
      <c r="S68" s="106">
        <v>172</v>
      </c>
      <c r="T68" s="106">
        <v>67</v>
      </c>
      <c r="U68" s="105">
        <f>IF(ISERROR(T68/S68),"N/A",T68/S68*100)</f>
        <v>38.953488372093027</v>
      </c>
      <c r="V68" s="104" t="s">
        <v>85</v>
      </c>
    </row>
    <row r="69" spans="1:22" ht="23.1" customHeight="1" x14ac:dyDescent="0.2">
      <c r="A69" s="55"/>
      <c r="B69" s="104"/>
      <c r="C69" s="104"/>
      <c r="D69" s="104"/>
      <c r="E69" s="104"/>
      <c r="F69" s="104"/>
      <c r="G69" s="104"/>
      <c r="H69" s="104"/>
      <c r="I69" s="109"/>
      <c r="J69" s="109"/>
      <c r="K69" s="104"/>
      <c r="L69" s="104"/>
      <c r="M69" s="104"/>
      <c r="N69" s="104"/>
      <c r="O69" s="108"/>
      <c r="P69" s="108"/>
      <c r="Q69" s="104"/>
      <c r="R69" s="107">
        <v>8386292.7999999998</v>
      </c>
      <c r="S69" s="106">
        <v>8386292.7999999998</v>
      </c>
      <c r="T69" s="106">
        <v>52.44</v>
      </c>
      <c r="U69" s="105">
        <f>IF(ISERROR(T69/S69),"N/A",T69/S69*100)</f>
        <v>6.2530609472638489E-4</v>
      </c>
      <c r="V69" s="104" t="s">
        <v>84</v>
      </c>
    </row>
    <row r="70" spans="1:22" ht="23.1" customHeight="1" x14ac:dyDescent="0.2">
      <c r="A70" s="55"/>
      <c r="B70" s="104"/>
      <c r="C70" s="104"/>
      <c r="D70" s="104"/>
      <c r="E70" s="104"/>
      <c r="F70" s="104"/>
      <c r="G70" s="104"/>
      <c r="H70" s="104"/>
      <c r="I70" s="109"/>
      <c r="J70" s="109"/>
      <c r="K70" s="104"/>
      <c r="L70" s="104"/>
      <c r="M70" s="104"/>
      <c r="N70" s="104"/>
      <c r="O70" s="108"/>
      <c r="P70" s="108"/>
      <c r="Q70" s="104"/>
      <c r="R70" s="107">
        <v>2525000</v>
      </c>
      <c r="S70" s="106">
        <v>2525000</v>
      </c>
      <c r="T70" s="106">
        <v>1771152</v>
      </c>
      <c r="U70" s="105">
        <f>IF(ISERROR(T70/S70),"N/A",T70/S70*100)</f>
        <v>70.144633663366335</v>
      </c>
      <c r="V70" s="104" t="s">
        <v>86</v>
      </c>
    </row>
    <row r="71" spans="1:22" ht="23.1" customHeight="1" x14ac:dyDescent="0.2">
      <c r="A71" s="55"/>
      <c r="B71" s="104"/>
      <c r="C71" s="104"/>
      <c r="D71" s="104"/>
      <c r="E71" s="104"/>
      <c r="F71" s="104"/>
      <c r="G71" s="104"/>
      <c r="H71" s="104"/>
      <c r="I71" s="109"/>
      <c r="J71" s="109"/>
      <c r="K71" s="104"/>
      <c r="L71" s="104"/>
      <c r="M71" s="104"/>
      <c r="N71" s="104"/>
      <c r="O71" s="108"/>
      <c r="P71" s="108"/>
      <c r="Q71" s="104"/>
      <c r="R71" s="107">
        <v>0</v>
      </c>
      <c r="S71" s="106">
        <v>0</v>
      </c>
      <c r="T71" s="106">
        <v>0</v>
      </c>
      <c r="U71" s="105" t="str">
        <f>IF(ISERROR(T71/S71),"N/A",T71/S71*100)</f>
        <v>N/A</v>
      </c>
      <c r="V71" s="104" t="s">
        <v>81</v>
      </c>
    </row>
    <row r="72" spans="1:22" ht="23.1" customHeight="1" x14ac:dyDescent="0.2">
      <c r="A72" s="55"/>
      <c r="B72" s="104"/>
      <c r="C72" s="104"/>
      <c r="D72" s="104"/>
      <c r="E72" s="104"/>
      <c r="F72" s="104"/>
      <c r="G72" s="104"/>
      <c r="H72" s="104"/>
      <c r="I72" s="109"/>
      <c r="J72" s="109"/>
      <c r="K72" s="104"/>
      <c r="L72" s="104"/>
      <c r="M72" s="104"/>
      <c r="N72" s="104"/>
      <c r="O72" s="108"/>
      <c r="P72" s="108"/>
      <c r="Q72" s="104"/>
      <c r="R72" s="107">
        <v>0</v>
      </c>
      <c r="S72" s="106">
        <v>0</v>
      </c>
      <c r="T72" s="106">
        <v>0</v>
      </c>
      <c r="U72" s="105" t="str">
        <f>IF(ISERROR(T72/S72),"N/A",T72/S72*100)</f>
        <v>N/A</v>
      </c>
      <c r="V72" s="104" t="s">
        <v>94</v>
      </c>
    </row>
    <row r="73" spans="1:22" ht="23.1" customHeight="1" x14ac:dyDescent="0.2">
      <c r="A73" s="55"/>
      <c r="B73" s="104"/>
      <c r="C73" s="104"/>
      <c r="D73" s="104"/>
      <c r="E73" s="104"/>
      <c r="F73" s="104"/>
      <c r="G73" s="104"/>
      <c r="H73" s="104"/>
      <c r="I73" s="109"/>
      <c r="J73" s="109"/>
      <c r="K73" s="104"/>
      <c r="L73" s="104"/>
      <c r="M73" s="104"/>
      <c r="N73" s="104"/>
      <c r="O73" s="108"/>
      <c r="P73" s="108"/>
      <c r="Q73" s="104"/>
      <c r="R73" s="107">
        <v>100</v>
      </c>
      <c r="S73" s="106">
        <v>100</v>
      </c>
      <c r="T73" s="106" t="s">
        <v>69</v>
      </c>
      <c r="U73" s="105" t="str">
        <f>IF(ISERROR(T73/S73),"N/A",T73/S73*100)</f>
        <v>N/A</v>
      </c>
      <c r="V73" s="104" t="s">
        <v>96</v>
      </c>
    </row>
    <row r="74" spans="1:22" ht="23.1" customHeight="1" x14ac:dyDescent="0.2">
      <c r="A74" s="55"/>
      <c r="B74" s="104"/>
      <c r="C74" s="104"/>
      <c r="D74" s="104"/>
      <c r="E74" s="104"/>
      <c r="F74" s="104"/>
      <c r="G74" s="104"/>
      <c r="H74" s="104"/>
      <c r="I74" s="109"/>
      <c r="J74" s="109"/>
      <c r="K74" s="104"/>
      <c r="L74" s="104"/>
      <c r="M74" s="104"/>
      <c r="N74" s="104"/>
      <c r="O74" s="108"/>
      <c r="P74" s="108"/>
      <c r="Q74" s="104"/>
      <c r="R74" s="107">
        <v>100</v>
      </c>
      <c r="S74" s="106">
        <v>100</v>
      </c>
      <c r="T74" s="106">
        <v>56.98</v>
      </c>
      <c r="U74" s="105">
        <f>IF(ISERROR(T74/S74),"N/A",T74/S74*100)</f>
        <v>56.98</v>
      </c>
      <c r="V74" s="104" t="s">
        <v>83</v>
      </c>
    </row>
    <row r="75" spans="1:22" ht="23.1" customHeight="1" x14ac:dyDescent="0.2">
      <c r="A75" s="55"/>
      <c r="B75" s="104"/>
      <c r="C75" s="104"/>
      <c r="D75" s="104"/>
      <c r="E75" s="104"/>
      <c r="F75" s="104"/>
      <c r="G75" s="104"/>
      <c r="H75" s="104"/>
      <c r="I75" s="109"/>
      <c r="J75" s="109"/>
      <c r="K75" s="104"/>
      <c r="L75" s="104"/>
      <c r="M75" s="104"/>
      <c r="N75" s="104"/>
      <c r="O75" s="108"/>
      <c r="P75" s="108"/>
      <c r="Q75" s="104"/>
      <c r="R75" s="107">
        <v>40</v>
      </c>
      <c r="S75" s="106">
        <v>40</v>
      </c>
      <c r="T75" s="106">
        <v>0.26100000000000001</v>
      </c>
      <c r="U75" s="105">
        <f>IF(ISERROR(T75/S75),"N/A",T75/S75*100)</f>
        <v>0.65250000000000008</v>
      </c>
      <c r="V75" s="104" t="s">
        <v>98</v>
      </c>
    </row>
    <row r="76" spans="1:22" ht="23.1" customHeight="1" thickBot="1" x14ac:dyDescent="0.25">
      <c r="A76" s="55"/>
      <c r="B76" s="104"/>
      <c r="C76" s="104"/>
      <c r="D76" s="104"/>
      <c r="E76" s="104"/>
      <c r="F76" s="104"/>
      <c r="G76" s="104"/>
      <c r="H76" s="104"/>
      <c r="I76" s="109"/>
      <c r="J76" s="109"/>
      <c r="K76" s="104"/>
      <c r="L76" s="104"/>
      <c r="M76" s="104"/>
      <c r="N76" s="104"/>
      <c r="O76" s="108"/>
      <c r="P76" s="108"/>
      <c r="Q76" s="104"/>
      <c r="R76" s="107">
        <v>0</v>
      </c>
      <c r="S76" s="106" t="s">
        <v>69</v>
      </c>
      <c r="T76" s="106" t="s">
        <v>69</v>
      </c>
      <c r="U76" s="105" t="str">
        <f>IF(ISERROR(T76/S76),"N/A",T76/S76*100)</f>
        <v>N/A</v>
      </c>
      <c r="V76" s="104" t="s">
        <v>68</v>
      </c>
    </row>
    <row r="77" spans="1:22" ht="75" customHeight="1" thickTop="1" thickBot="1" x14ac:dyDescent="0.25">
      <c r="A77" s="55"/>
      <c r="B77" s="54" t="s">
        <v>22</v>
      </c>
      <c r="C77" s="53" t="s">
        <v>21</v>
      </c>
      <c r="D77" s="53"/>
      <c r="E77" s="53"/>
      <c r="F77" s="53"/>
      <c r="G77" s="53"/>
      <c r="H77" s="53"/>
      <c r="I77" s="53" t="s">
        <v>20</v>
      </c>
      <c r="J77" s="53"/>
      <c r="K77" s="53"/>
      <c r="L77" s="53" t="s">
        <v>19</v>
      </c>
      <c r="M77" s="53"/>
      <c r="N77" s="53"/>
      <c r="O77" s="53"/>
      <c r="P77" s="52" t="s">
        <v>18</v>
      </c>
      <c r="Q77" s="52" t="s">
        <v>17</v>
      </c>
      <c r="R77" s="52">
        <v>15.941612903225806</v>
      </c>
      <c r="S77" s="52">
        <v>16.558275862068964</v>
      </c>
      <c r="T77" s="52">
        <v>21.886428571428574</v>
      </c>
      <c r="U77" s="52">
        <f>IF(ISERROR(T77/S77),"N/A",T77/S77*100)</f>
        <v>132.17818542065197</v>
      </c>
      <c r="V77" s="51" t="s">
        <v>16</v>
      </c>
    </row>
    <row r="78" spans="1:22" ht="23.1" customHeight="1" thickTop="1" thickBot="1" x14ac:dyDescent="0.25">
      <c r="A78" s="55"/>
      <c r="B78" s="112" t="s">
        <v>100</v>
      </c>
      <c r="C78" s="111"/>
      <c r="D78" s="111"/>
      <c r="E78" s="111"/>
      <c r="F78" s="111"/>
      <c r="G78" s="111"/>
      <c r="H78" s="111"/>
      <c r="I78" s="111"/>
      <c r="J78" s="111"/>
      <c r="K78" s="111"/>
      <c r="L78" s="111"/>
      <c r="M78" s="111"/>
      <c r="N78" s="111"/>
      <c r="O78" s="111"/>
      <c r="P78" s="111"/>
      <c r="Q78" s="111"/>
      <c r="R78" s="111"/>
      <c r="S78" s="111"/>
      <c r="T78" s="111"/>
      <c r="U78" s="111"/>
      <c r="V78" s="110"/>
    </row>
    <row r="79" spans="1:22" ht="23.1" customHeight="1" x14ac:dyDescent="0.2">
      <c r="A79" s="55"/>
      <c r="B79" s="104"/>
      <c r="C79" s="104"/>
      <c r="D79" s="104"/>
      <c r="E79" s="104"/>
      <c r="F79" s="104"/>
      <c r="G79" s="104"/>
      <c r="H79" s="104"/>
      <c r="I79" s="109"/>
      <c r="J79" s="109"/>
      <c r="K79" s="104"/>
      <c r="L79" s="104"/>
      <c r="M79" s="104"/>
      <c r="N79" s="104"/>
      <c r="O79" s="108"/>
      <c r="P79" s="108"/>
      <c r="Q79" s="104"/>
      <c r="R79" s="107">
        <v>10</v>
      </c>
      <c r="S79" s="106">
        <v>10</v>
      </c>
      <c r="T79" s="106">
        <v>0</v>
      </c>
      <c r="U79" s="105">
        <f>IF(ISERROR(T79/S79),"N/A",T79/S79*100)</f>
        <v>0</v>
      </c>
      <c r="V79" s="104" t="s">
        <v>99</v>
      </c>
    </row>
    <row r="80" spans="1:22" ht="23.1" customHeight="1" x14ac:dyDescent="0.2">
      <c r="A80" s="55"/>
      <c r="B80" s="104"/>
      <c r="C80" s="104"/>
      <c r="D80" s="104"/>
      <c r="E80" s="104"/>
      <c r="F80" s="104"/>
      <c r="G80" s="104"/>
      <c r="H80" s="104"/>
      <c r="I80" s="109"/>
      <c r="J80" s="109"/>
      <c r="K80" s="104"/>
      <c r="L80" s="104"/>
      <c r="M80" s="104"/>
      <c r="N80" s="104"/>
      <c r="O80" s="108"/>
      <c r="P80" s="108"/>
      <c r="Q80" s="104"/>
      <c r="R80" s="107">
        <v>14.45</v>
      </c>
      <c r="S80" s="106">
        <v>14.45</v>
      </c>
      <c r="T80" s="106">
        <v>14.11</v>
      </c>
      <c r="U80" s="105">
        <f>IF(ISERROR(T80/S80),"N/A",T80/S80*100)</f>
        <v>97.647058823529406</v>
      </c>
      <c r="V80" s="104" t="s">
        <v>98</v>
      </c>
    </row>
    <row r="81" spans="1:22" ht="23.1" customHeight="1" x14ac:dyDescent="0.2">
      <c r="A81" s="55"/>
      <c r="B81" s="104"/>
      <c r="C81" s="104"/>
      <c r="D81" s="104"/>
      <c r="E81" s="104"/>
      <c r="F81" s="104"/>
      <c r="G81" s="104"/>
      <c r="H81" s="104"/>
      <c r="I81" s="109"/>
      <c r="J81" s="109"/>
      <c r="K81" s="104"/>
      <c r="L81" s="104"/>
      <c r="M81" s="104"/>
      <c r="N81" s="104"/>
      <c r="O81" s="108"/>
      <c r="P81" s="108"/>
      <c r="Q81" s="104"/>
      <c r="R81" s="107">
        <v>9</v>
      </c>
      <c r="S81" s="106">
        <v>9</v>
      </c>
      <c r="T81" s="106">
        <v>9</v>
      </c>
      <c r="U81" s="105">
        <f>IF(ISERROR(T81/S81),"N/A",T81/S81*100)</f>
        <v>100</v>
      </c>
      <c r="V81" s="104" t="s">
        <v>97</v>
      </c>
    </row>
    <row r="82" spans="1:22" ht="23.1" customHeight="1" x14ac:dyDescent="0.2">
      <c r="A82" s="55"/>
      <c r="B82" s="104"/>
      <c r="C82" s="104"/>
      <c r="D82" s="104"/>
      <c r="E82" s="104"/>
      <c r="F82" s="104"/>
      <c r="G82" s="104"/>
      <c r="H82" s="104"/>
      <c r="I82" s="109"/>
      <c r="J82" s="109"/>
      <c r="K82" s="104"/>
      <c r="L82" s="104"/>
      <c r="M82" s="104"/>
      <c r="N82" s="104"/>
      <c r="O82" s="108"/>
      <c r="P82" s="108"/>
      <c r="Q82" s="104"/>
      <c r="R82" s="107">
        <v>10</v>
      </c>
      <c r="S82" s="106">
        <v>10</v>
      </c>
      <c r="T82" s="106">
        <v>12.13</v>
      </c>
      <c r="U82" s="105">
        <f>IF(ISERROR(T82/S82),"N/A",T82/S82*100)</f>
        <v>121.30000000000001</v>
      </c>
      <c r="V82" s="104" t="s">
        <v>96</v>
      </c>
    </row>
    <row r="83" spans="1:22" ht="23.1" customHeight="1" x14ac:dyDescent="0.2">
      <c r="A83" s="55"/>
      <c r="B83" s="104"/>
      <c r="C83" s="104"/>
      <c r="D83" s="104"/>
      <c r="E83" s="104"/>
      <c r="F83" s="104"/>
      <c r="G83" s="104"/>
      <c r="H83" s="104"/>
      <c r="I83" s="109"/>
      <c r="J83" s="109"/>
      <c r="K83" s="104"/>
      <c r="L83" s="104"/>
      <c r="M83" s="104"/>
      <c r="N83" s="104"/>
      <c r="O83" s="108"/>
      <c r="P83" s="108"/>
      <c r="Q83" s="104"/>
      <c r="R83" s="107">
        <v>18</v>
      </c>
      <c r="S83" s="106">
        <v>18</v>
      </c>
      <c r="T83" s="106">
        <v>20.12</v>
      </c>
      <c r="U83" s="105">
        <f>IF(ISERROR(T83/S83),"N/A",T83/S83*100)</f>
        <v>111.77777777777777</v>
      </c>
      <c r="V83" s="104" t="s">
        <v>95</v>
      </c>
    </row>
    <row r="84" spans="1:22" ht="23.1" customHeight="1" x14ac:dyDescent="0.2">
      <c r="A84" s="55"/>
      <c r="B84" s="104"/>
      <c r="C84" s="104"/>
      <c r="D84" s="104"/>
      <c r="E84" s="104"/>
      <c r="F84" s="104"/>
      <c r="G84" s="104"/>
      <c r="H84" s="104"/>
      <c r="I84" s="109"/>
      <c r="J84" s="109"/>
      <c r="K84" s="104"/>
      <c r="L84" s="104"/>
      <c r="M84" s="104"/>
      <c r="N84" s="104"/>
      <c r="O84" s="108"/>
      <c r="P84" s="108"/>
      <c r="Q84" s="104"/>
      <c r="R84" s="107">
        <v>10</v>
      </c>
      <c r="S84" s="106">
        <v>10</v>
      </c>
      <c r="T84" s="106">
        <v>9</v>
      </c>
      <c r="U84" s="105">
        <f>IF(ISERROR(T84/S84),"N/A",T84/S84*100)</f>
        <v>90</v>
      </c>
      <c r="V84" s="104" t="s">
        <v>94</v>
      </c>
    </row>
    <row r="85" spans="1:22" ht="23.1" customHeight="1" x14ac:dyDescent="0.2">
      <c r="A85" s="55"/>
      <c r="B85" s="104"/>
      <c r="C85" s="104"/>
      <c r="D85" s="104"/>
      <c r="E85" s="104"/>
      <c r="F85" s="104"/>
      <c r="G85" s="104"/>
      <c r="H85" s="104"/>
      <c r="I85" s="109"/>
      <c r="J85" s="109"/>
      <c r="K85" s="104"/>
      <c r="L85" s="104"/>
      <c r="M85" s="104"/>
      <c r="N85" s="104"/>
      <c r="O85" s="108"/>
      <c r="P85" s="108"/>
      <c r="Q85" s="104"/>
      <c r="R85" s="107">
        <v>30</v>
      </c>
      <c r="S85" s="106">
        <v>30</v>
      </c>
      <c r="T85" s="106">
        <v>36</v>
      </c>
      <c r="U85" s="105">
        <f>IF(ISERROR(T85/S85),"N/A",T85/S85*100)</f>
        <v>120</v>
      </c>
      <c r="V85" s="104" t="s">
        <v>93</v>
      </c>
    </row>
    <row r="86" spans="1:22" ht="23.1" customHeight="1" x14ac:dyDescent="0.2">
      <c r="A86" s="55"/>
      <c r="B86" s="104"/>
      <c r="C86" s="104"/>
      <c r="D86" s="104"/>
      <c r="E86" s="104"/>
      <c r="F86" s="104"/>
      <c r="G86" s="104"/>
      <c r="H86" s="104"/>
      <c r="I86" s="109"/>
      <c r="J86" s="109"/>
      <c r="K86" s="104"/>
      <c r="L86" s="104"/>
      <c r="M86" s="104"/>
      <c r="N86" s="104"/>
      <c r="O86" s="108"/>
      <c r="P86" s="108"/>
      <c r="Q86" s="104"/>
      <c r="R86" s="107">
        <v>5</v>
      </c>
      <c r="S86" s="106">
        <v>5</v>
      </c>
      <c r="T86" s="106">
        <v>17.32</v>
      </c>
      <c r="U86" s="105">
        <f>IF(ISERROR(T86/S86),"N/A",T86/S86*100)</f>
        <v>346.4</v>
      </c>
      <c r="V86" s="104" t="s">
        <v>92</v>
      </c>
    </row>
    <row r="87" spans="1:22" ht="23.1" customHeight="1" x14ac:dyDescent="0.2">
      <c r="A87" s="55"/>
      <c r="B87" s="104"/>
      <c r="C87" s="104"/>
      <c r="D87" s="104"/>
      <c r="E87" s="104"/>
      <c r="F87" s="104"/>
      <c r="G87" s="104"/>
      <c r="H87" s="104"/>
      <c r="I87" s="109"/>
      <c r="J87" s="109"/>
      <c r="K87" s="104"/>
      <c r="L87" s="104"/>
      <c r="M87" s="104"/>
      <c r="N87" s="104"/>
      <c r="O87" s="108"/>
      <c r="P87" s="108"/>
      <c r="Q87" s="104"/>
      <c r="R87" s="107">
        <v>9.7100000000000009</v>
      </c>
      <c r="S87" s="106">
        <v>9.7100000000000009</v>
      </c>
      <c r="T87" s="106">
        <v>9.7100000000000009</v>
      </c>
      <c r="U87" s="105">
        <f>IF(ISERROR(T87/S87),"N/A",T87/S87*100)</f>
        <v>100</v>
      </c>
      <c r="V87" s="104" t="s">
        <v>91</v>
      </c>
    </row>
    <row r="88" spans="1:22" ht="23.1" customHeight="1" x14ac:dyDescent="0.2">
      <c r="A88" s="55"/>
      <c r="B88" s="104"/>
      <c r="C88" s="104"/>
      <c r="D88" s="104"/>
      <c r="E88" s="104"/>
      <c r="F88" s="104"/>
      <c r="G88" s="104"/>
      <c r="H88" s="104"/>
      <c r="I88" s="109"/>
      <c r="J88" s="109"/>
      <c r="K88" s="104"/>
      <c r="L88" s="104"/>
      <c r="M88" s="104"/>
      <c r="N88" s="104"/>
      <c r="O88" s="108"/>
      <c r="P88" s="108"/>
      <c r="Q88" s="104"/>
      <c r="R88" s="107">
        <v>25.3</v>
      </c>
      <c r="S88" s="106">
        <v>25.3</v>
      </c>
      <c r="T88" s="106">
        <v>37.19</v>
      </c>
      <c r="U88" s="105">
        <f>IF(ISERROR(T88/S88),"N/A",T88/S88*100)</f>
        <v>146.99604743083003</v>
      </c>
      <c r="V88" s="104" t="s">
        <v>90</v>
      </c>
    </row>
    <row r="89" spans="1:22" ht="23.1" customHeight="1" x14ac:dyDescent="0.2">
      <c r="A89" s="55"/>
      <c r="B89" s="104"/>
      <c r="C89" s="104"/>
      <c r="D89" s="104"/>
      <c r="E89" s="104"/>
      <c r="F89" s="104"/>
      <c r="G89" s="104"/>
      <c r="H89" s="104"/>
      <c r="I89" s="109"/>
      <c r="J89" s="109"/>
      <c r="K89" s="104"/>
      <c r="L89" s="104"/>
      <c r="M89" s="104"/>
      <c r="N89" s="104"/>
      <c r="O89" s="108"/>
      <c r="P89" s="108"/>
      <c r="Q89" s="104"/>
      <c r="R89" s="107">
        <v>17</v>
      </c>
      <c r="S89" s="106">
        <v>17</v>
      </c>
      <c r="T89" s="106">
        <v>28</v>
      </c>
      <c r="U89" s="105">
        <f>IF(ISERROR(T89/S89),"N/A",T89/S89*100)</f>
        <v>164.70588235294116</v>
      </c>
      <c r="V89" s="104" t="s">
        <v>89</v>
      </c>
    </row>
    <row r="90" spans="1:22" ht="23.1" customHeight="1" x14ac:dyDescent="0.2">
      <c r="A90" s="55"/>
      <c r="B90" s="104"/>
      <c r="C90" s="104"/>
      <c r="D90" s="104"/>
      <c r="E90" s="104"/>
      <c r="F90" s="104"/>
      <c r="G90" s="104"/>
      <c r="H90" s="104"/>
      <c r="I90" s="109"/>
      <c r="J90" s="109"/>
      <c r="K90" s="104"/>
      <c r="L90" s="104"/>
      <c r="M90" s="104"/>
      <c r="N90" s="104"/>
      <c r="O90" s="108"/>
      <c r="P90" s="108"/>
      <c r="Q90" s="104"/>
      <c r="R90" s="107">
        <v>19.309999999999999</v>
      </c>
      <c r="S90" s="106">
        <v>19.309999999999999</v>
      </c>
      <c r="T90" s="106">
        <v>20.02</v>
      </c>
      <c r="U90" s="105">
        <f>IF(ISERROR(T90/S90),"N/A",T90/S90*100)</f>
        <v>103.67685137234595</v>
      </c>
      <c r="V90" s="104" t="s">
        <v>88</v>
      </c>
    </row>
    <row r="91" spans="1:22" ht="23.1" customHeight="1" x14ac:dyDescent="0.2">
      <c r="A91" s="55"/>
      <c r="B91" s="104"/>
      <c r="C91" s="104"/>
      <c r="D91" s="104"/>
      <c r="E91" s="104"/>
      <c r="F91" s="104"/>
      <c r="G91" s="104"/>
      <c r="H91" s="104"/>
      <c r="I91" s="109"/>
      <c r="J91" s="109"/>
      <c r="K91" s="104"/>
      <c r="L91" s="104"/>
      <c r="M91" s="104"/>
      <c r="N91" s="104"/>
      <c r="O91" s="108"/>
      <c r="P91" s="108"/>
      <c r="Q91" s="104"/>
      <c r="R91" s="107">
        <v>11.25</v>
      </c>
      <c r="S91" s="106">
        <v>11.25</v>
      </c>
      <c r="T91" s="106">
        <v>11.49</v>
      </c>
      <c r="U91" s="105">
        <f>IF(ISERROR(T91/S91),"N/A",T91/S91*100)</f>
        <v>102.13333333333334</v>
      </c>
      <c r="V91" s="104" t="s">
        <v>87</v>
      </c>
    </row>
    <row r="92" spans="1:22" ht="23.1" customHeight="1" x14ac:dyDescent="0.2">
      <c r="A92" s="55"/>
      <c r="B92" s="104"/>
      <c r="C92" s="104"/>
      <c r="D92" s="104"/>
      <c r="E92" s="104"/>
      <c r="F92" s="104"/>
      <c r="G92" s="104"/>
      <c r="H92" s="104"/>
      <c r="I92" s="109"/>
      <c r="J92" s="109"/>
      <c r="K92" s="104"/>
      <c r="L92" s="104"/>
      <c r="M92" s="104"/>
      <c r="N92" s="104"/>
      <c r="O92" s="108"/>
      <c r="P92" s="108"/>
      <c r="Q92" s="104"/>
      <c r="R92" s="107">
        <v>19</v>
      </c>
      <c r="S92" s="106">
        <v>19</v>
      </c>
      <c r="T92" s="106">
        <v>15.14</v>
      </c>
      <c r="U92" s="105">
        <f>IF(ISERROR(T92/S92),"N/A",T92/S92*100)</f>
        <v>79.684210526315795</v>
      </c>
      <c r="V92" s="104" t="s">
        <v>86</v>
      </c>
    </row>
    <row r="93" spans="1:22" ht="23.1" customHeight="1" x14ac:dyDescent="0.2">
      <c r="A93" s="55"/>
      <c r="B93" s="104"/>
      <c r="C93" s="104"/>
      <c r="D93" s="104"/>
      <c r="E93" s="104"/>
      <c r="F93" s="104"/>
      <c r="G93" s="104"/>
      <c r="H93" s="104"/>
      <c r="I93" s="109"/>
      <c r="J93" s="109"/>
      <c r="K93" s="104"/>
      <c r="L93" s="104"/>
      <c r="M93" s="104"/>
      <c r="N93" s="104"/>
      <c r="O93" s="108"/>
      <c r="P93" s="108"/>
      <c r="Q93" s="104"/>
      <c r="R93" s="107">
        <v>40</v>
      </c>
      <c r="S93" s="106">
        <v>40</v>
      </c>
      <c r="T93" s="106">
        <v>149</v>
      </c>
      <c r="U93" s="105">
        <f>IF(ISERROR(T93/S93),"N/A",T93/S93*100)</f>
        <v>372.5</v>
      </c>
      <c r="V93" s="104" t="s">
        <v>85</v>
      </c>
    </row>
    <row r="94" spans="1:22" ht="23.1" customHeight="1" x14ac:dyDescent="0.2">
      <c r="A94" s="55"/>
      <c r="B94" s="104"/>
      <c r="C94" s="104"/>
      <c r="D94" s="104"/>
      <c r="E94" s="104"/>
      <c r="F94" s="104"/>
      <c r="G94" s="104"/>
      <c r="H94" s="104"/>
      <c r="I94" s="109"/>
      <c r="J94" s="109"/>
      <c r="K94" s="104"/>
      <c r="L94" s="104"/>
      <c r="M94" s="104"/>
      <c r="N94" s="104"/>
      <c r="O94" s="108"/>
      <c r="P94" s="108"/>
      <c r="Q94" s="104"/>
      <c r="R94" s="107">
        <v>16</v>
      </c>
      <c r="S94" s="106">
        <v>16</v>
      </c>
      <c r="T94" s="106">
        <v>15.55</v>
      </c>
      <c r="U94" s="105">
        <f>IF(ISERROR(T94/S94),"N/A",T94/S94*100)</f>
        <v>97.1875</v>
      </c>
      <c r="V94" s="104" t="s">
        <v>84</v>
      </c>
    </row>
    <row r="95" spans="1:22" ht="23.1" customHeight="1" x14ac:dyDescent="0.2">
      <c r="A95" s="55"/>
      <c r="B95" s="104"/>
      <c r="C95" s="104"/>
      <c r="D95" s="104"/>
      <c r="E95" s="104"/>
      <c r="F95" s="104"/>
      <c r="G95" s="104"/>
      <c r="H95" s="104"/>
      <c r="I95" s="109"/>
      <c r="J95" s="109"/>
      <c r="K95" s="104"/>
      <c r="L95" s="104"/>
      <c r="M95" s="104"/>
      <c r="N95" s="104"/>
      <c r="O95" s="108"/>
      <c r="P95" s="108"/>
      <c r="Q95" s="104"/>
      <c r="R95" s="107">
        <v>32</v>
      </c>
      <c r="S95" s="106">
        <v>32</v>
      </c>
      <c r="T95" s="106">
        <v>40.869999999999997</v>
      </c>
      <c r="U95" s="105">
        <f>IF(ISERROR(T95/S95),"N/A",T95/S95*100)</f>
        <v>127.71874999999999</v>
      </c>
      <c r="V95" s="104" t="s">
        <v>83</v>
      </c>
    </row>
    <row r="96" spans="1:22" ht="23.1" customHeight="1" x14ac:dyDescent="0.2">
      <c r="A96" s="55"/>
      <c r="B96" s="104"/>
      <c r="C96" s="104"/>
      <c r="D96" s="104"/>
      <c r="E96" s="104"/>
      <c r="F96" s="104"/>
      <c r="G96" s="104"/>
      <c r="H96" s="104"/>
      <c r="I96" s="109"/>
      <c r="J96" s="109"/>
      <c r="K96" s="104"/>
      <c r="L96" s="104"/>
      <c r="M96" s="104"/>
      <c r="N96" s="104"/>
      <c r="O96" s="108"/>
      <c r="P96" s="108"/>
      <c r="Q96" s="104"/>
      <c r="R96" s="107">
        <v>17</v>
      </c>
      <c r="S96" s="106">
        <v>17</v>
      </c>
      <c r="T96" s="106">
        <v>19.2</v>
      </c>
      <c r="U96" s="105">
        <f>IF(ISERROR(T96/S96),"N/A",T96/S96*100)</f>
        <v>112.94117647058823</v>
      </c>
      <c r="V96" s="104" t="s">
        <v>82</v>
      </c>
    </row>
    <row r="97" spans="1:23" ht="23.1" customHeight="1" x14ac:dyDescent="0.2">
      <c r="A97" s="55"/>
      <c r="B97" s="104"/>
      <c r="C97" s="104"/>
      <c r="D97" s="104"/>
      <c r="E97" s="104"/>
      <c r="F97" s="104"/>
      <c r="G97" s="104"/>
      <c r="H97" s="104"/>
      <c r="I97" s="109"/>
      <c r="J97" s="109"/>
      <c r="K97" s="104"/>
      <c r="L97" s="104"/>
      <c r="M97" s="104"/>
      <c r="N97" s="104"/>
      <c r="O97" s="108"/>
      <c r="P97" s="108"/>
      <c r="Q97" s="104"/>
      <c r="R97" s="107">
        <v>10</v>
      </c>
      <c r="S97" s="106">
        <v>10</v>
      </c>
      <c r="T97" s="106">
        <v>7.2</v>
      </c>
      <c r="U97" s="105">
        <f>IF(ISERROR(T97/S97),"N/A",T97/S97*100)</f>
        <v>72</v>
      </c>
      <c r="V97" s="104" t="s">
        <v>81</v>
      </c>
    </row>
    <row r="98" spans="1:23" ht="23.1" customHeight="1" x14ac:dyDescent="0.2">
      <c r="A98" s="55"/>
      <c r="B98" s="104"/>
      <c r="C98" s="104"/>
      <c r="D98" s="104"/>
      <c r="E98" s="104"/>
      <c r="F98" s="104"/>
      <c r="G98" s="104"/>
      <c r="H98" s="104"/>
      <c r="I98" s="109"/>
      <c r="J98" s="109"/>
      <c r="K98" s="104"/>
      <c r="L98" s="104"/>
      <c r="M98" s="104"/>
      <c r="N98" s="104"/>
      <c r="O98" s="108"/>
      <c r="P98" s="108"/>
      <c r="Q98" s="104"/>
      <c r="R98" s="107">
        <v>12.55</v>
      </c>
      <c r="S98" s="106">
        <v>12.55</v>
      </c>
      <c r="T98" s="106">
        <v>13</v>
      </c>
      <c r="U98" s="105">
        <f>IF(ISERROR(T98/S98),"N/A",T98/S98*100)</f>
        <v>103.58565737051792</v>
      </c>
      <c r="V98" s="104" t="s">
        <v>80</v>
      </c>
    </row>
    <row r="99" spans="1:23" ht="23.1" customHeight="1" x14ac:dyDescent="0.2">
      <c r="A99" s="55"/>
      <c r="B99" s="104"/>
      <c r="C99" s="104"/>
      <c r="D99" s="104"/>
      <c r="E99" s="104"/>
      <c r="F99" s="104"/>
      <c r="G99" s="104"/>
      <c r="H99" s="104"/>
      <c r="I99" s="109"/>
      <c r="J99" s="109"/>
      <c r="K99" s="104"/>
      <c r="L99" s="104"/>
      <c r="M99" s="104"/>
      <c r="N99" s="104"/>
      <c r="O99" s="108"/>
      <c r="P99" s="108"/>
      <c r="Q99" s="104"/>
      <c r="R99" s="107">
        <v>17</v>
      </c>
      <c r="S99" s="106">
        <v>17</v>
      </c>
      <c r="T99" s="106">
        <v>16.97</v>
      </c>
      <c r="U99" s="105">
        <f>IF(ISERROR(T99/S99),"N/A",T99/S99*100)</f>
        <v>99.823529411764696</v>
      </c>
      <c r="V99" s="104" t="s">
        <v>79</v>
      </c>
    </row>
    <row r="100" spans="1:23" ht="23.1" customHeight="1" x14ac:dyDescent="0.2">
      <c r="A100" s="55"/>
      <c r="B100" s="104"/>
      <c r="C100" s="104"/>
      <c r="D100" s="104"/>
      <c r="E100" s="104"/>
      <c r="F100" s="104"/>
      <c r="G100" s="104"/>
      <c r="H100" s="104"/>
      <c r="I100" s="109"/>
      <c r="J100" s="109"/>
      <c r="K100" s="104"/>
      <c r="L100" s="104"/>
      <c r="M100" s="104"/>
      <c r="N100" s="104"/>
      <c r="O100" s="108"/>
      <c r="P100" s="108"/>
      <c r="Q100" s="104"/>
      <c r="R100" s="107">
        <v>8.3000000000000007</v>
      </c>
      <c r="S100" s="106">
        <v>8.3000000000000007</v>
      </c>
      <c r="T100" s="106">
        <v>8.3000000000000007</v>
      </c>
      <c r="U100" s="105">
        <f>IF(ISERROR(T100/S100),"N/A",T100/S100*100)</f>
        <v>100</v>
      </c>
      <c r="V100" s="104" t="s">
        <v>78</v>
      </c>
    </row>
    <row r="101" spans="1:23" ht="23.1" customHeight="1" x14ac:dyDescent="0.2">
      <c r="A101" s="55"/>
      <c r="B101" s="104"/>
      <c r="C101" s="104"/>
      <c r="D101" s="104"/>
      <c r="E101" s="104"/>
      <c r="F101" s="104"/>
      <c r="G101" s="104"/>
      <c r="H101" s="104"/>
      <c r="I101" s="109"/>
      <c r="J101" s="109"/>
      <c r="K101" s="104"/>
      <c r="L101" s="104"/>
      <c r="M101" s="104"/>
      <c r="N101" s="104"/>
      <c r="O101" s="108"/>
      <c r="P101" s="108"/>
      <c r="Q101" s="104"/>
      <c r="R101" s="107">
        <v>18</v>
      </c>
      <c r="S101" s="106">
        <v>18</v>
      </c>
      <c r="T101" s="106" t="s">
        <v>69</v>
      </c>
      <c r="U101" s="105" t="str">
        <f>IF(ISERROR(T101/S101),"N/A",T101/S101*100)</f>
        <v>N/A</v>
      </c>
      <c r="V101" s="104" t="s">
        <v>77</v>
      </c>
    </row>
    <row r="102" spans="1:23" ht="23.1" customHeight="1" x14ac:dyDescent="0.2">
      <c r="A102" s="55"/>
      <c r="B102" s="104"/>
      <c r="C102" s="104"/>
      <c r="D102" s="104"/>
      <c r="E102" s="104"/>
      <c r="F102" s="104"/>
      <c r="G102" s="104"/>
      <c r="H102" s="104"/>
      <c r="I102" s="109"/>
      <c r="J102" s="109"/>
      <c r="K102" s="104"/>
      <c r="L102" s="104"/>
      <c r="M102" s="104"/>
      <c r="N102" s="104"/>
      <c r="O102" s="108"/>
      <c r="P102" s="108"/>
      <c r="Q102" s="104"/>
      <c r="R102" s="107">
        <v>14</v>
      </c>
      <c r="S102" s="106">
        <v>14</v>
      </c>
      <c r="T102" s="106">
        <v>10.15</v>
      </c>
      <c r="U102" s="105">
        <f>IF(ISERROR(T102/S102),"N/A",T102/S102*100)</f>
        <v>72.5</v>
      </c>
      <c r="V102" s="104" t="s">
        <v>76</v>
      </c>
    </row>
    <row r="103" spans="1:23" ht="23.1" customHeight="1" x14ac:dyDescent="0.2">
      <c r="A103" s="55"/>
      <c r="B103" s="104"/>
      <c r="C103" s="104"/>
      <c r="D103" s="104"/>
      <c r="E103" s="104"/>
      <c r="F103" s="104"/>
      <c r="G103" s="104"/>
      <c r="H103" s="104"/>
      <c r="I103" s="109"/>
      <c r="J103" s="109"/>
      <c r="K103" s="104"/>
      <c r="L103" s="104"/>
      <c r="M103" s="104"/>
      <c r="N103" s="104"/>
      <c r="O103" s="108"/>
      <c r="P103" s="108"/>
      <c r="Q103" s="104"/>
      <c r="R103" s="107">
        <v>15</v>
      </c>
      <c r="S103" s="106">
        <v>15</v>
      </c>
      <c r="T103" s="106">
        <v>23.6</v>
      </c>
      <c r="U103" s="105">
        <f>IF(ISERROR(T103/S103),"N/A",T103/S103*100)</f>
        <v>157.33333333333334</v>
      </c>
      <c r="V103" s="104" t="s">
        <v>75</v>
      </c>
    </row>
    <row r="104" spans="1:23" ht="23.1" customHeight="1" x14ac:dyDescent="0.2">
      <c r="A104" s="55"/>
      <c r="B104" s="104"/>
      <c r="C104" s="104"/>
      <c r="D104" s="104"/>
      <c r="E104" s="104"/>
      <c r="F104" s="104"/>
      <c r="G104" s="104"/>
      <c r="H104" s="104"/>
      <c r="I104" s="109"/>
      <c r="J104" s="109"/>
      <c r="K104" s="104"/>
      <c r="L104" s="104"/>
      <c r="M104" s="104"/>
      <c r="N104" s="104"/>
      <c r="O104" s="108"/>
      <c r="P104" s="108"/>
      <c r="Q104" s="104"/>
      <c r="R104" s="107">
        <v>29.32</v>
      </c>
      <c r="S104" s="106">
        <v>29.32</v>
      </c>
      <c r="T104" s="106">
        <v>23.5</v>
      </c>
      <c r="U104" s="105">
        <f>IF(ISERROR(T104/S104),"N/A",T104/S104*100)</f>
        <v>80.15006821282401</v>
      </c>
      <c r="V104" s="104" t="s">
        <v>74</v>
      </c>
    </row>
    <row r="105" spans="1:23" ht="23.1" customHeight="1" x14ac:dyDescent="0.2">
      <c r="A105" s="55"/>
      <c r="B105" s="104"/>
      <c r="C105" s="104"/>
      <c r="D105" s="104"/>
      <c r="E105" s="104"/>
      <c r="F105" s="104"/>
      <c r="G105" s="104"/>
      <c r="H105" s="104"/>
      <c r="I105" s="109"/>
      <c r="J105" s="109"/>
      <c r="K105" s="104"/>
      <c r="L105" s="104"/>
      <c r="M105" s="104"/>
      <c r="N105" s="104"/>
      <c r="O105" s="108"/>
      <c r="P105" s="108"/>
      <c r="Q105" s="104"/>
      <c r="R105" s="107">
        <v>12</v>
      </c>
      <c r="S105" s="106">
        <v>12</v>
      </c>
      <c r="T105" s="106">
        <v>11</v>
      </c>
      <c r="U105" s="105">
        <f>IF(ISERROR(T105/S105),"N/A",T105/S105*100)</f>
        <v>91.666666666666657</v>
      </c>
      <c r="V105" s="104" t="s">
        <v>73</v>
      </c>
    </row>
    <row r="106" spans="1:23" ht="23.1" customHeight="1" x14ac:dyDescent="0.2">
      <c r="A106" s="55"/>
      <c r="B106" s="104"/>
      <c r="C106" s="104"/>
      <c r="D106" s="104"/>
      <c r="E106" s="104"/>
      <c r="F106" s="104"/>
      <c r="G106" s="104"/>
      <c r="H106" s="104"/>
      <c r="I106" s="109"/>
      <c r="J106" s="109"/>
      <c r="K106" s="104"/>
      <c r="L106" s="104"/>
      <c r="M106" s="104"/>
      <c r="N106" s="104"/>
      <c r="O106" s="108"/>
      <c r="P106" s="108"/>
      <c r="Q106" s="104"/>
      <c r="R106" s="107">
        <v>20</v>
      </c>
      <c r="S106" s="106">
        <v>20</v>
      </c>
      <c r="T106" s="106">
        <v>24.25</v>
      </c>
      <c r="U106" s="105">
        <f>IF(ISERROR(T106/S106),"N/A",T106/S106*100)</f>
        <v>121.24999999999999</v>
      </c>
      <c r="V106" s="104" t="s">
        <v>72</v>
      </c>
    </row>
    <row r="107" spans="1:23" ht="23.1" customHeight="1" x14ac:dyDescent="0.2">
      <c r="A107" s="55"/>
      <c r="B107" s="104"/>
      <c r="C107" s="104"/>
      <c r="D107" s="104"/>
      <c r="E107" s="104"/>
      <c r="F107" s="104"/>
      <c r="G107" s="104"/>
      <c r="H107" s="104"/>
      <c r="I107" s="109"/>
      <c r="J107" s="109"/>
      <c r="K107" s="104"/>
      <c r="L107" s="104"/>
      <c r="M107" s="104"/>
      <c r="N107" s="104"/>
      <c r="O107" s="108"/>
      <c r="P107" s="108"/>
      <c r="Q107" s="104"/>
      <c r="R107" s="107">
        <v>11</v>
      </c>
      <c r="S107" s="106">
        <v>11</v>
      </c>
      <c r="T107" s="106">
        <v>11</v>
      </c>
      <c r="U107" s="105">
        <f>IF(ISERROR(T107/S107),"N/A",T107/S107*100)</f>
        <v>100</v>
      </c>
      <c r="V107" s="104" t="s">
        <v>71</v>
      </c>
    </row>
    <row r="108" spans="1:23" ht="23.1" customHeight="1" x14ac:dyDescent="0.2">
      <c r="A108" s="55"/>
      <c r="B108" s="104"/>
      <c r="C108" s="104"/>
      <c r="D108" s="104"/>
      <c r="E108" s="104"/>
      <c r="F108" s="104"/>
      <c r="G108" s="104"/>
      <c r="H108" s="104"/>
      <c r="I108" s="109"/>
      <c r="J108" s="109"/>
      <c r="K108" s="104"/>
      <c r="L108" s="104"/>
      <c r="M108" s="104"/>
      <c r="N108" s="104"/>
      <c r="O108" s="108"/>
      <c r="P108" s="108"/>
      <c r="Q108" s="104"/>
      <c r="R108" s="107">
        <v>0</v>
      </c>
      <c r="S108" s="106" t="s">
        <v>69</v>
      </c>
      <c r="T108" s="106" t="s">
        <v>69</v>
      </c>
      <c r="U108" s="105" t="str">
        <f>IF(ISERROR(T108/S108),"N/A",T108/S108*100)</f>
        <v>N/A</v>
      </c>
      <c r="V108" s="104" t="s">
        <v>70</v>
      </c>
    </row>
    <row r="109" spans="1:23" ht="23.1" customHeight="1" thickBot="1" x14ac:dyDescent="0.25">
      <c r="A109" s="55"/>
      <c r="B109" s="104"/>
      <c r="C109" s="104"/>
      <c r="D109" s="104"/>
      <c r="E109" s="104"/>
      <c r="F109" s="104"/>
      <c r="G109" s="104"/>
      <c r="H109" s="104"/>
      <c r="I109" s="109"/>
      <c r="J109" s="109"/>
      <c r="K109" s="104"/>
      <c r="L109" s="104"/>
      <c r="M109" s="104"/>
      <c r="N109" s="104"/>
      <c r="O109" s="108"/>
      <c r="P109" s="108"/>
      <c r="Q109" s="104"/>
      <c r="R109" s="107">
        <v>14</v>
      </c>
      <c r="S109" s="106" t="s">
        <v>69</v>
      </c>
      <c r="T109" s="106" t="s">
        <v>69</v>
      </c>
      <c r="U109" s="105" t="str">
        <f>IF(ISERROR(T109/S109),"N/A",T109/S109*100)</f>
        <v>N/A</v>
      </c>
      <c r="V109" s="104" t="s">
        <v>68</v>
      </c>
    </row>
    <row r="110" spans="1:23" ht="22.5" customHeight="1" thickTop="1" thickBot="1" x14ac:dyDescent="0.25">
      <c r="B110" s="50" t="s">
        <v>15</v>
      </c>
      <c r="C110" s="49"/>
      <c r="D110" s="49"/>
      <c r="E110" s="49"/>
      <c r="F110" s="49"/>
      <c r="G110" s="49"/>
      <c r="H110" s="48"/>
      <c r="I110" s="48"/>
      <c r="J110" s="48"/>
      <c r="K110" s="48"/>
      <c r="L110" s="48"/>
      <c r="M110" s="48"/>
      <c r="N110" s="48"/>
      <c r="O110" s="48"/>
      <c r="P110" s="48"/>
      <c r="Q110" s="48"/>
      <c r="R110" s="48"/>
      <c r="S110" s="48"/>
      <c r="T110" s="48"/>
      <c r="U110" s="48"/>
      <c r="V110" s="47"/>
      <c r="W110" s="46"/>
    </row>
    <row r="111" spans="1:23" ht="32.25" customHeight="1" thickTop="1" x14ac:dyDescent="0.2">
      <c r="B111" s="45"/>
      <c r="C111" s="44"/>
      <c r="D111" s="44"/>
      <c r="E111" s="44"/>
      <c r="F111" s="44"/>
      <c r="G111" s="44"/>
      <c r="H111" s="43"/>
      <c r="I111" s="43"/>
      <c r="J111" s="43"/>
      <c r="K111" s="43"/>
      <c r="L111" s="43"/>
      <c r="M111" s="43"/>
      <c r="N111" s="43"/>
      <c r="O111" s="43"/>
      <c r="P111" s="42"/>
      <c r="Q111" s="41"/>
      <c r="R111" s="39" t="s">
        <v>14</v>
      </c>
      <c r="S111" s="40" t="s">
        <v>13</v>
      </c>
      <c r="T111" s="39" t="s">
        <v>12</v>
      </c>
      <c r="U111" s="39" t="s">
        <v>11</v>
      </c>
      <c r="V111" s="38"/>
    </row>
    <row r="112" spans="1:23" ht="30" customHeight="1" thickBot="1" x14ac:dyDescent="0.25">
      <c r="B112" s="37"/>
      <c r="C112" s="36"/>
      <c r="D112" s="36"/>
      <c r="E112" s="36"/>
      <c r="F112" s="36"/>
      <c r="G112" s="36"/>
      <c r="H112" s="35"/>
      <c r="I112" s="35"/>
      <c r="J112" s="35"/>
      <c r="K112" s="35"/>
      <c r="L112" s="35"/>
      <c r="M112" s="35"/>
      <c r="N112" s="35"/>
      <c r="O112" s="35"/>
      <c r="P112" s="34"/>
      <c r="Q112" s="32"/>
      <c r="R112" s="33" t="s">
        <v>10</v>
      </c>
      <c r="S112" s="32" t="s">
        <v>10</v>
      </c>
      <c r="T112" s="32" t="s">
        <v>10</v>
      </c>
      <c r="U112" s="32" t="s">
        <v>9</v>
      </c>
      <c r="V112" s="31"/>
    </row>
    <row r="113" spans="2:22" ht="13.5" customHeight="1" thickBot="1" x14ac:dyDescent="0.25">
      <c r="B113" s="30" t="s">
        <v>8</v>
      </c>
      <c r="C113" s="29"/>
      <c r="D113" s="29"/>
      <c r="E113" s="28"/>
      <c r="F113" s="28"/>
      <c r="G113" s="28"/>
      <c r="H113" s="27"/>
      <c r="I113" s="27"/>
      <c r="J113" s="27"/>
      <c r="K113" s="27"/>
      <c r="L113" s="27"/>
      <c r="M113" s="27"/>
      <c r="N113" s="27"/>
      <c r="O113" s="27"/>
      <c r="P113" s="26"/>
      <c r="Q113" s="26"/>
      <c r="R113" s="20">
        <v>7631.7607749999997</v>
      </c>
      <c r="S113" s="20">
        <v>7631.7607749999997</v>
      </c>
      <c r="T113" s="20">
        <v>7631.7607749999997</v>
      </c>
      <c r="U113" s="20">
        <f>+IF(ISERR(T113/S113*100),"N/A",T113/S113*100)</f>
        <v>100</v>
      </c>
      <c r="V113" s="19"/>
    </row>
    <row r="114" spans="2:22" ht="13.5" customHeight="1" thickBot="1" x14ac:dyDescent="0.25">
      <c r="B114" s="25" t="s">
        <v>7</v>
      </c>
      <c r="C114" s="24"/>
      <c r="D114" s="24"/>
      <c r="E114" s="23"/>
      <c r="F114" s="23"/>
      <c r="G114" s="23"/>
      <c r="H114" s="22"/>
      <c r="I114" s="22"/>
      <c r="J114" s="22"/>
      <c r="K114" s="22"/>
      <c r="L114" s="22"/>
      <c r="M114" s="22"/>
      <c r="N114" s="22"/>
      <c r="O114" s="22"/>
      <c r="P114" s="21"/>
      <c r="Q114" s="21"/>
      <c r="R114" s="20">
        <v>7631.7607749999997</v>
      </c>
      <c r="S114" s="20">
        <v>7631.7607749999997</v>
      </c>
      <c r="T114" s="20">
        <v>7631.7607749999997</v>
      </c>
      <c r="U114" s="20">
        <f>+IF(ISERR(T114/S114*100),"N/A",T114/S114*100)</f>
        <v>100</v>
      </c>
      <c r="V114" s="19"/>
    </row>
    <row r="115" spans="2:22" s="14" customFormat="1" ht="14.85" customHeight="1" thickTop="1" thickBot="1" x14ac:dyDescent="0.25">
      <c r="B115" s="18" t="s">
        <v>6</v>
      </c>
      <c r="C115" s="17"/>
      <c r="D115" s="17"/>
      <c r="E115" s="17"/>
      <c r="F115" s="17"/>
      <c r="G115" s="17"/>
      <c r="H115" s="16"/>
      <c r="I115" s="16"/>
      <c r="J115" s="16"/>
      <c r="K115" s="16"/>
      <c r="L115" s="16"/>
      <c r="M115" s="16"/>
      <c r="N115" s="16"/>
      <c r="O115" s="16"/>
      <c r="P115" s="16"/>
      <c r="Q115" s="16"/>
      <c r="R115" s="16"/>
      <c r="S115" s="16"/>
      <c r="T115" s="16"/>
      <c r="U115" s="16"/>
      <c r="V115" s="15"/>
    </row>
    <row r="116" spans="2:22" ht="44.25" customHeight="1" thickTop="1" x14ac:dyDescent="0.2">
      <c r="B116" s="13" t="s">
        <v>5</v>
      </c>
      <c r="C116" s="12"/>
      <c r="D116" s="12"/>
      <c r="E116" s="12"/>
      <c r="F116" s="12"/>
      <c r="G116" s="12"/>
      <c r="H116" s="12"/>
      <c r="I116" s="12"/>
      <c r="J116" s="12"/>
      <c r="K116" s="12"/>
      <c r="L116" s="12"/>
      <c r="M116" s="12"/>
      <c r="N116" s="12"/>
      <c r="O116" s="12"/>
      <c r="P116" s="12"/>
      <c r="Q116" s="12"/>
      <c r="R116" s="12"/>
      <c r="S116" s="12"/>
      <c r="T116" s="12"/>
      <c r="U116" s="12"/>
      <c r="V116" s="11"/>
    </row>
    <row r="117" spans="2:22" ht="34.5" customHeight="1" x14ac:dyDescent="0.2">
      <c r="B117" s="10" t="s">
        <v>67</v>
      </c>
      <c r="C117" s="9"/>
      <c r="D117" s="9"/>
      <c r="E117" s="9"/>
      <c r="F117" s="9"/>
      <c r="G117" s="9"/>
      <c r="H117" s="9"/>
      <c r="I117" s="9"/>
      <c r="J117" s="9"/>
      <c r="K117" s="9"/>
      <c r="L117" s="9"/>
      <c r="M117" s="9"/>
      <c r="N117" s="9"/>
      <c r="O117" s="9"/>
      <c r="P117" s="9"/>
      <c r="Q117" s="9"/>
      <c r="R117" s="9"/>
      <c r="S117" s="9"/>
      <c r="T117" s="9"/>
      <c r="U117" s="9"/>
      <c r="V117" s="8"/>
    </row>
    <row r="118" spans="2:22" ht="34.5" customHeight="1" x14ac:dyDescent="0.2">
      <c r="B118" s="10" t="s">
        <v>66</v>
      </c>
      <c r="C118" s="9"/>
      <c r="D118" s="9"/>
      <c r="E118" s="9"/>
      <c r="F118" s="9"/>
      <c r="G118" s="9"/>
      <c r="H118" s="9"/>
      <c r="I118" s="9"/>
      <c r="J118" s="9"/>
      <c r="K118" s="9"/>
      <c r="L118" s="9"/>
      <c r="M118" s="9"/>
      <c r="N118" s="9"/>
      <c r="O118" s="9"/>
      <c r="P118" s="9"/>
      <c r="Q118" s="9"/>
      <c r="R118" s="9"/>
      <c r="S118" s="9"/>
      <c r="T118" s="9"/>
      <c r="U118" s="9"/>
      <c r="V118" s="8"/>
    </row>
    <row r="119" spans="2:22" ht="34.5" customHeight="1" x14ac:dyDescent="0.2">
      <c r="B119" s="10" t="s">
        <v>65</v>
      </c>
      <c r="C119" s="9"/>
      <c r="D119" s="9"/>
      <c r="E119" s="9"/>
      <c r="F119" s="9"/>
      <c r="G119" s="9"/>
      <c r="H119" s="9"/>
      <c r="I119" s="9"/>
      <c r="J119" s="9"/>
      <c r="K119" s="9"/>
      <c r="L119" s="9"/>
      <c r="M119" s="9"/>
      <c r="N119" s="9"/>
      <c r="O119" s="9"/>
      <c r="P119" s="9"/>
      <c r="Q119" s="9"/>
      <c r="R119" s="9"/>
      <c r="S119" s="9"/>
      <c r="T119" s="9"/>
      <c r="U119" s="9"/>
      <c r="V119" s="8"/>
    </row>
  </sheetData>
  <mergeCells count="41">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44:H44"/>
    <mergeCell ref="I44:K44"/>
    <mergeCell ref="L44:O44"/>
    <mergeCell ref="B45:V45"/>
    <mergeCell ref="C77:H77"/>
    <mergeCell ref="I77:K77"/>
    <mergeCell ref="L77:O77"/>
    <mergeCell ref="B78:V78"/>
    <mergeCell ref="V111:V112"/>
    <mergeCell ref="B113:D113"/>
    <mergeCell ref="B114:D114"/>
    <mergeCell ref="B116:V116"/>
    <mergeCell ref="B117:V117"/>
    <mergeCell ref="B118:V118"/>
    <mergeCell ref="B119:V119"/>
  </mergeCells>
  <printOptions horizontalCentered="1"/>
  <pageMargins left="0.78740157480314965" right="0.78740157480314965" top="0.98425196850393704" bottom="0.98425196850393704" header="0" footer="0.39370078740157483"/>
  <pageSetup scale="5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2014-01-29T02:56:12Z</dcterms:created>
  <dcterms:modified xsi:type="dcterms:W3CDTF">2014-01-29T02:57:08Z</dcterms:modified>
</cp:coreProperties>
</file>